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45" windowWidth="10275" windowHeight="12360" activeTab="0"/>
  </bookViews>
  <sheets>
    <sheet name="Свод 2009" sheetId="1" r:id="rId1"/>
  </sheets>
  <definedNames/>
  <calcPr fullCalcOnLoad="1"/>
</workbook>
</file>

<file path=xl/sharedStrings.xml><?xml version="1.0" encoding="utf-8"?>
<sst xmlns="http://schemas.openxmlformats.org/spreadsheetml/2006/main" count="371" uniqueCount="138">
  <si>
    <t>ФИО</t>
  </si>
  <si>
    <t>Город</t>
  </si>
  <si>
    <t>Автомобиль</t>
  </si>
  <si>
    <t>Участника</t>
  </si>
  <si>
    <t xml:space="preserve">ВСЕГО </t>
  </si>
  <si>
    <t>ОЧКОВ:</t>
  </si>
  <si>
    <t xml:space="preserve">   Класс FWD Street ПЕРЕДНИЙ ПРИВОД</t>
  </si>
  <si>
    <t xml:space="preserve">  Группа СТРИТ</t>
  </si>
  <si>
    <t xml:space="preserve">   Класс RWD Street ЗАДНИЙ ПРИВОД</t>
  </si>
  <si>
    <t xml:space="preserve">Тойота-Соарер </t>
  </si>
  <si>
    <t xml:space="preserve">   Класс AWD Street ПОЛНЫЙ ПРИВОД</t>
  </si>
  <si>
    <t xml:space="preserve">  Группа СПОРТ</t>
  </si>
  <si>
    <t xml:space="preserve">   Класс FWD SPORT ПЕРЕДНИЙ ПРИВОД</t>
  </si>
  <si>
    <t>ВАЗ-2108</t>
  </si>
  <si>
    <t>ВАЗ-2109</t>
  </si>
  <si>
    <t xml:space="preserve">Тойота-МР2 </t>
  </si>
  <si>
    <t>Ниссан-Скайлайн</t>
  </si>
  <si>
    <t>Мицубиши-Эво</t>
  </si>
  <si>
    <t xml:space="preserve">   Класс RWD SPORT ЗАДНИЙ ПРИВОД</t>
  </si>
  <si>
    <t xml:space="preserve">   Класс AWD SPORT ПОЛНЫЙ ПРИВОД</t>
  </si>
  <si>
    <t xml:space="preserve">   Класс Grand Final ПРОТОТИП</t>
  </si>
  <si>
    <t>Драгстер</t>
  </si>
  <si>
    <t>1-й этап 16 мая г.Самара</t>
  </si>
  <si>
    <t>ПУШКАРЕВ Владимир</t>
  </si>
  <si>
    <t>ВАЗ-ВАЗ-2109</t>
  </si>
  <si>
    <t>Сыктывкар</t>
  </si>
  <si>
    <t>КАНИШЕВ Андрей</t>
  </si>
  <si>
    <t>Нефтекамск</t>
  </si>
  <si>
    <t>БОНДАРЬ Андрей</t>
  </si>
  <si>
    <t>Самара</t>
  </si>
  <si>
    <t>ХОЛОДКОВСКИЙ Сергей</t>
  </si>
  <si>
    <t>Хонда-Сивик</t>
  </si>
  <si>
    <t>ШАВРИН Алексей</t>
  </si>
  <si>
    <t>ИСЛАМОВ Решат</t>
  </si>
  <si>
    <t>Стерлитамак</t>
  </si>
  <si>
    <t>ЛАТЕНКОВ Андрей</t>
  </si>
  <si>
    <t>Оренбург</t>
  </si>
  <si>
    <t>ВЕРШИНИН Виталий</t>
  </si>
  <si>
    <t>Форд-Фокус</t>
  </si>
  <si>
    <t>Новокуйбышевск</t>
  </si>
  <si>
    <t xml:space="preserve">КАЗАНСКИЙ Юрий </t>
  </si>
  <si>
    <t xml:space="preserve">ЗУБОВ Денис </t>
  </si>
  <si>
    <t>ЕГОРОВ Александр</t>
  </si>
  <si>
    <t xml:space="preserve">Оренбург </t>
  </si>
  <si>
    <t xml:space="preserve">Самара </t>
  </si>
  <si>
    <t>ШАБАЕВ Михаил</t>
  </si>
  <si>
    <t>Хонда-2000</t>
  </si>
  <si>
    <t>Саратов</t>
  </si>
  <si>
    <t>МЕЩЕРЯКОВ Александр</t>
  </si>
  <si>
    <t>Тойота-Марк2</t>
  </si>
  <si>
    <t>МЕЛЬНИКОВ Анатолий</t>
  </si>
  <si>
    <t>Тойота-Креста</t>
  </si>
  <si>
    <t>ШЕСТАКОВ Евгений</t>
  </si>
  <si>
    <t>Смарт-Родстер</t>
  </si>
  <si>
    <t>ДЕНИСОВ Владислав</t>
  </si>
  <si>
    <t>РЯЩИКОВ Илья</t>
  </si>
  <si>
    <t>Балаково</t>
  </si>
  <si>
    <t>ХИЛАЖЕВ Ильгиз</t>
  </si>
  <si>
    <t>Тойота-Рав4</t>
  </si>
  <si>
    <t>Уфа</t>
  </si>
  <si>
    <t>БОРЗЕНКОВ Александр</t>
  </si>
  <si>
    <t>Jeep-SRT8</t>
  </si>
  <si>
    <t>СОЛУЯНОВ Дмитрий</t>
  </si>
  <si>
    <t>Субару-Импреза</t>
  </si>
  <si>
    <t>Ульяновск</t>
  </si>
  <si>
    <t>БЕЗРУКОВ Денис</t>
  </si>
  <si>
    <t>ДРОНОВ Александр</t>
  </si>
  <si>
    <t>Тойота-СеликаГТ4</t>
  </si>
  <si>
    <t>САФРОНОВ Дмитрий</t>
  </si>
  <si>
    <t>РАХМАНОВ Данил</t>
  </si>
  <si>
    <t>ГОЛОСЕНКО Петр</t>
  </si>
  <si>
    <t>Тольятти</t>
  </si>
  <si>
    <t>.</t>
  </si>
  <si>
    <t>ГОНЧАРОВ Денис</t>
  </si>
  <si>
    <t>ЗАЗ-968МТ</t>
  </si>
  <si>
    <t>АНДРИЕВСКИЙ Виктор</t>
  </si>
  <si>
    <t>МЕЩЕРЯКОВ Вадим</t>
  </si>
  <si>
    <t>ГОРОДЕНКО Валентин</t>
  </si>
  <si>
    <t>Мицубиши-Эклипс</t>
  </si>
  <si>
    <t>Москва</t>
  </si>
  <si>
    <t xml:space="preserve">КАПИТОНОВ Дмитрий </t>
  </si>
  <si>
    <t>Сумма лучших этапов</t>
  </si>
  <si>
    <t>Занятое место</t>
  </si>
  <si>
    <t>2-й этап 18 июля г.Уфа</t>
  </si>
  <si>
    <t>БАШМАКОВ Владимир</t>
  </si>
  <si>
    <t>ЕМЕЛЬЯНОВ Николай</t>
  </si>
  <si>
    <t>ВАЗ-2114</t>
  </si>
  <si>
    <t>КАРИМОВ Ринат</t>
  </si>
  <si>
    <t>ВАЗ-2112</t>
  </si>
  <si>
    <t>КОВАЛЕВ Сергей</t>
  </si>
  <si>
    <t>МАТВИЙЧУК Александр</t>
  </si>
  <si>
    <t>БОГОМОЛОВ Олег</t>
  </si>
  <si>
    <t>Митцубиши-Галант</t>
  </si>
  <si>
    <t>ГАНЕЕВ Линар</t>
  </si>
  <si>
    <t>Лансер-Ево9</t>
  </si>
  <si>
    <t>МИНЕЙКИН Юрий</t>
  </si>
  <si>
    <t>Лансер-Ево8</t>
  </si>
  <si>
    <t>САФОНОВ Алексей</t>
  </si>
  <si>
    <t>ХАМАДЕЕВ Ильдар</t>
  </si>
  <si>
    <t>ВОРОНЦОВ Дмитрий</t>
  </si>
  <si>
    <t>ДМИТРИЕВ Евгений</t>
  </si>
  <si>
    <t>ПЕТРУНИН Александр</t>
  </si>
  <si>
    <t>Фольксваген-Сирокко</t>
  </si>
  <si>
    <t>НАХМЕТОВ Вугар</t>
  </si>
  <si>
    <t>СИДОРОВ Виктор</t>
  </si>
  <si>
    <t>Мазда-РХ7</t>
  </si>
  <si>
    <t>Шевроле-Камаро</t>
  </si>
  <si>
    <t>3-й этап 1 августа г.Нефтекамск</t>
  </si>
  <si>
    <t>БАБАРЫКИН Егор</t>
  </si>
  <si>
    <t xml:space="preserve">Магнитогорск </t>
  </si>
  <si>
    <t>ТАИРОВ Константин</t>
  </si>
  <si>
    <t>БИККУЛОВ Азамат</t>
  </si>
  <si>
    <t xml:space="preserve">Уфа </t>
  </si>
  <si>
    <t>-</t>
  </si>
  <si>
    <t>Белорецк</t>
  </si>
  <si>
    <t>4-й этап 22 августа г.Ульяновск</t>
  </si>
  <si>
    <t>МИРОНОВ Виктор</t>
  </si>
  <si>
    <t xml:space="preserve">Форд-Фокус </t>
  </si>
  <si>
    <t>ВОЛКОВ Валерий</t>
  </si>
  <si>
    <t xml:space="preserve">ВАЗ-2109 </t>
  </si>
  <si>
    <t xml:space="preserve">Ульяновск </t>
  </si>
  <si>
    <t>МАЛИКОВ Рушад</t>
  </si>
  <si>
    <t>Березники</t>
  </si>
  <si>
    <t>Миасс</t>
  </si>
  <si>
    <t>Магнитогорск</t>
  </si>
  <si>
    <t>Набережные-Челны</t>
  </si>
  <si>
    <t>Нижнекамск</t>
  </si>
  <si>
    <t>Пенза</t>
  </si>
  <si>
    <t>Екатеринбург</t>
  </si>
  <si>
    <t>САКСИН Наиль</t>
  </si>
  <si>
    <t>ВАЗ-2106</t>
  </si>
  <si>
    <t>САДИКОВ Максим</t>
  </si>
  <si>
    <t>ВАЗ-2113</t>
  </si>
  <si>
    <t>Ярославль</t>
  </si>
  <si>
    <t>ДОЛГОВ Алексей</t>
  </si>
  <si>
    <t>ИСАКОВ Константин</t>
  </si>
  <si>
    <t>Мицубиши-Эво6RS</t>
  </si>
  <si>
    <t xml:space="preserve">Березники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</si>
</sst>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18"/>
      <name val="Arial Black"/>
      <family val="2"/>
    </font>
    <font>
      <sz val="8"/>
      <color indexed="8"/>
      <name val="Arial"/>
      <family val="2"/>
    </font>
    <font>
      <sz val="10"/>
      <color indexed="58"/>
      <name val="Arial Black"/>
      <family val="2"/>
    </font>
    <font>
      <b/>
      <sz val="14"/>
      <name val="Arial Cyr"/>
      <family val="0"/>
    </font>
    <font>
      <b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3" borderId="1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4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2" fillId="3" borderId="13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2" fillId="3" borderId="14" xfId="0" applyFont="1" applyFill="1" applyBorder="1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3" borderId="9" xfId="0" applyFont="1" applyFill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7" fillId="2" borderId="9" xfId="0" applyFont="1" applyFill="1" applyBorder="1" applyAlignment="1" applyProtection="1">
      <alignment horizontal="center"/>
      <protection hidden="1"/>
    </xf>
    <xf numFmtId="0" fontId="7" fillId="4" borderId="9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 applyProtection="1">
      <alignment horizontal="center" vertical="center" textRotation="90" wrapText="1"/>
      <protection hidden="1"/>
    </xf>
    <xf numFmtId="0" fontId="2" fillId="5" borderId="8" xfId="0" applyFont="1" applyFill="1" applyBorder="1" applyAlignment="1" applyProtection="1">
      <alignment horizontal="center" vertical="center" textRotation="90" wrapText="1"/>
      <protection hidden="1"/>
    </xf>
    <xf numFmtId="0" fontId="2" fillId="5" borderId="2" xfId="0" applyFont="1" applyFill="1" applyBorder="1" applyAlignment="1" applyProtection="1">
      <alignment horizontal="center" vertical="center" textRotation="90" wrapText="1"/>
      <protection hidden="1"/>
    </xf>
    <xf numFmtId="0" fontId="2" fillId="6" borderId="1" xfId="0" applyFont="1" applyFill="1" applyBorder="1" applyAlignment="1" applyProtection="1">
      <alignment horizontal="center" vertical="center" textRotation="90" wrapText="1"/>
      <protection hidden="1"/>
    </xf>
    <xf numFmtId="0" fontId="2" fillId="6" borderId="8" xfId="0" applyFont="1" applyFill="1" applyBorder="1" applyAlignment="1" applyProtection="1">
      <alignment horizontal="center" vertical="center" textRotation="90" wrapText="1"/>
      <protection hidden="1"/>
    </xf>
    <xf numFmtId="0" fontId="2" fillId="6" borderId="2" xfId="0" applyFont="1" applyFill="1" applyBorder="1" applyAlignment="1" applyProtection="1">
      <alignment horizontal="center" vertical="center" textRotation="90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0</xdr:row>
      <xdr:rowOff>142875</xdr:rowOff>
    </xdr:from>
    <xdr:to>
      <xdr:col>8</xdr:col>
      <xdr:colOff>523875</xdr:colOff>
      <xdr:row>4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123950" y="133350"/>
          <a:ext cx="6553200" cy="609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Сводные результаты Чемпионата Урала и Поволжья 
по Дрэг-Рейсингу сезона 2009 года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171"/>
  <sheetViews>
    <sheetView tabSelected="1" workbookViewId="0" topLeftCell="A64">
      <selection activeCell="J12" sqref="J12"/>
    </sheetView>
  </sheetViews>
  <sheetFormatPr defaultColWidth="9.00390625" defaultRowHeight="12.75"/>
  <cols>
    <col min="1" max="1" width="4.25390625" style="20" customWidth="1"/>
    <col min="2" max="2" width="23.875" style="2" customWidth="1"/>
    <col min="3" max="3" width="17.25390625" style="11" customWidth="1"/>
    <col min="4" max="4" width="17.00390625" style="11" customWidth="1"/>
    <col min="5" max="11" width="7.875" style="11" customWidth="1"/>
    <col min="12" max="12" width="11.75390625" style="40" customWidth="1"/>
    <col min="13" max="13" width="3.625" style="40" customWidth="1"/>
    <col min="14" max="14" width="4.875" style="40" customWidth="1"/>
    <col min="15" max="16" width="9.125" style="40" customWidth="1"/>
    <col min="17" max="16384" width="9.125" style="2" customWidth="1"/>
  </cols>
  <sheetData>
    <row r="7" spans="2:15" ht="12.75" customHeight="1">
      <c r="B7" s="5" t="s">
        <v>0</v>
      </c>
      <c r="C7" s="1" t="s">
        <v>2</v>
      </c>
      <c r="D7" s="6" t="s">
        <v>1</v>
      </c>
      <c r="E7" s="53" t="s">
        <v>22</v>
      </c>
      <c r="F7" s="53" t="s">
        <v>83</v>
      </c>
      <c r="G7" s="53" t="s">
        <v>107</v>
      </c>
      <c r="H7" s="53" t="s">
        <v>115</v>
      </c>
      <c r="I7" s="53" t="s">
        <v>114</v>
      </c>
      <c r="J7" s="53" t="s">
        <v>29</v>
      </c>
      <c r="K7" s="53" t="s">
        <v>36</v>
      </c>
      <c r="L7" s="39" t="s">
        <v>4</v>
      </c>
      <c r="N7" s="56" t="s">
        <v>81</v>
      </c>
      <c r="O7" s="59" t="s">
        <v>82</v>
      </c>
    </row>
    <row r="8" spans="2:15" ht="11.25">
      <c r="B8" s="7" t="s">
        <v>3</v>
      </c>
      <c r="C8" s="10"/>
      <c r="D8" s="4"/>
      <c r="E8" s="54"/>
      <c r="F8" s="54"/>
      <c r="G8" s="54"/>
      <c r="H8" s="54"/>
      <c r="I8" s="54"/>
      <c r="J8" s="54"/>
      <c r="K8" s="54"/>
      <c r="L8" s="41" t="s">
        <v>5</v>
      </c>
      <c r="N8" s="57"/>
      <c r="O8" s="60"/>
    </row>
    <row r="9" spans="2:15" ht="68.25" customHeight="1">
      <c r="B9" s="8"/>
      <c r="C9" s="3"/>
      <c r="D9" s="9"/>
      <c r="E9" s="55"/>
      <c r="F9" s="55"/>
      <c r="G9" s="55"/>
      <c r="H9" s="55"/>
      <c r="I9" s="55"/>
      <c r="J9" s="55"/>
      <c r="K9" s="55"/>
      <c r="L9" s="42"/>
      <c r="N9" s="58"/>
      <c r="O9" s="61"/>
    </row>
    <row r="11" spans="1:14" ht="15">
      <c r="A11" s="21"/>
      <c r="B11" s="18" t="s">
        <v>7</v>
      </c>
      <c r="N11" s="43">
        <v>4</v>
      </c>
    </row>
    <row r="12" ht="11.25">
      <c r="N12" s="44"/>
    </row>
    <row r="13" spans="1:14" ht="11.25">
      <c r="A13" s="24">
        <v>1</v>
      </c>
      <c r="B13" s="25" t="s">
        <v>6</v>
      </c>
      <c r="C13" s="26"/>
      <c r="N13" s="44"/>
    </row>
    <row r="14" spans="1:15" ht="11.25">
      <c r="A14" s="23">
        <v>1</v>
      </c>
      <c r="B14" s="12" t="s">
        <v>35</v>
      </c>
      <c r="C14" s="12" t="s">
        <v>13</v>
      </c>
      <c r="D14" s="32" t="s">
        <v>36</v>
      </c>
      <c r="E14" s="15">
        <v>1</v>
      </c>
      <c r="F14" s="15">
        <v>10</v>
      </c>
      <c r="G14" s="15">
        <v>6</v>
      </c>
      <c r="H14" s="15">
        <v>8</v>
      </c>
      <c r="I14" s="15"/>
      <c r="J14" s="15"/>
      <c r="K14" s="15"/>
      <c r="L14" s="45">
        <f aca="true" t="shared" si="0" ref="L14:L33">SUM(E14:K14)</f>
        <v>25</v>
      </c>
      <c r="N14" s="46">
        <f aca="true" t="shared" si="1" ref="N14:N26">IF(ISERROR(LARGE(E14:K14,$N$11)),0,LARGE(E14:K14,$N$11))+IF(ISERROR(LARGE(E14:K14,$N$11-1)),0,LARGE(E14:K14,$N$11-1))+IF(ISERROR(LARGE(E14:K14,$N$11-2)),0,LARGE(E14:K14,$N$11-2))+IF(ISERROR(LARGE(E14:K14,$N$11-3)),0,LARGE(E14:K14,$N$11-3))+IF(ISERROR(LARGE(E14:K14,$N$11-4)),0,LARGE(E14:K14,$N$11-4))</f>
        <v>25</v>
      </c>
      <c r="O14" s="46" t="str">
        <f>IF(LARGE($N$14:$N$34,1)=N14,"1-е место",IF(LARGE($N$14:$N$34,2)=N14,"2-е место",IF(LARGE($N$14:$N$34,3)=N14,"3-е место","-")))</f>
        <v>1-е место</v>
      </c>
    </row>
    <row r="15" spans="1:15" ht="11.25">
      <c r="A15" s="23">
        <f>A14+1</f>
        <v>2</v>
      </c>
      <c r="B15" s="12" t="s">
        <v>26</v>
      </c>
      <c r="C15" s="16" t="s">
        <v>13</v>
      </c>
      <c r="D15" s="32" t="s">
        <v>27</v>
      </c>
      <c r="E15" s="14">
        <v>8</v>
      </c>
      <c r="F15" s="14">
        <v>6</v>
      </c>
      <c r="G15" s="14">
        <v>1</v>
      </c>
      <c r="H15" s="14">
        <v>10</v>
      </c>
      <c r="I15" s="14"/>
      <c r="J15" s="14"/>
      <c r="K15" s="14"/>
      <c r="L15" s="45">
        <f t="shared" si="0"/>
        <v>25</v>
      </c>
      <c r="N15" s="47">
        <f t="shared" si="1"/>
        <v>25</v>
      </c>
      <c r="O15" s="47" t="str">
        <f aca="true" t="shared" si="2" ref="O15:O34">IF(LARGE($N$14:$N$34,1)=N15,"1-е место",IF(LARGE($N$14:$N$34,2)=N15,"2-е место",IF(LARGE($N$14:$N$34,3)=N15,"3-е место","-")))</f>
        <v>1-е место</v>
      </c>
    </row>
    <row r="16" spans="1:15" ht="11.25">
      <c r="A16" s="23">
        <f aca="true" t="shared" si="3" ref="A16:A33">A15+1</f>
        <v>3</v>
      </c>
      <c r="B16" s="12" t="s">
        <v>23</v>
      </c>
      <c r="C16" s="16" t="s">
        <v>14</v>
      </c>
      <c r="D16" s="32" t="s">
        <v>25</v>
      </c>
      <c r="E16" s="14">
        <v>10</v>
      </c>
      <c r="F16" s="14"/>
      <c r="G16" s="14">
        <v>10</v>
      </c>
      <c r="H16" s="14"/>
      <c r="I16" s="14"/>
      <c r="J16" s="14"/>
      <c r="K16" s="14"/>
      <c r="L16" s="45">
        <f t="shared" si="0"/>
        <v>20</v>
      </c>
      <c r="N16" s="47">
        <f t="shared" si="1"/>
        <v>20</v>
      </c>
      <c r="O16" s="47" t="str">
        <f t="shared" si="2"/>
        <v>3-е место</v>
      </c>
    </row>
    <row r="17" spans="1:15" ht="11.25">
      <c r="A17" s="23">
        <f t="shared" si="3"/>
        <v>4</v>
      </c>
      <c r="B17" s="12" t="s">
        <v>84</v>
      </c>
      <c r="C17" s="12" t="s">
        <v>13</v>
      </c>
      <c r="D17" s="32" t="s">
        <v>27</v>
      </c>
      <c r="E17" s="15"/>
      <c r="F17" s="15">
        <v>8</v>
      </c>
      <c r="G17" s="15">
        <v>4</v>
      </c>
      <c r="H17" s="15">
        <v>6</v>
      </c>
      <c r="I17" s="15"/>
      <c r="J17" s="15"/>
      <c r="K17" s="15"/>
      <c r="L17" s="45">
        <f t="shared" si="0"/>
        <v>18</v>
      </c>
      <c r="N17" s="47">
        <f t="shared" si="1"/>
        <v>18</v>
      </c>
      <c r="O17" s="47" t="str">
        <f t="shared" si="2"/>
        <v>-</v>
      </c>
    </row>
    <row r="18" spans="1:15" ht="11.25">
      <c r="A18" s="23">
        <f t="shared" si="3"/>
        <v>5</v>
      </c>
      <c r="B18" s="12" t="s">
        <v>108</v>
      </c>
      <c r="C18" s="12" t="s">
        <v>13</v>
      </c>
      <c r="D18" s="32" t="s">
        <v>109</v>
      </c>
      <c r="E18" s="15"/>
      <c r="F18" s="15"/>
      <c r="G18" s="15">
        <v>8</v>
      </c>
      <c r="H18" s="15"/>
      <c r="I18" s="15"/>
      <c r="J18" s="15"/>
      <c r="K18" s="15"/>
      <c r="L18" s="45">
        <f t="shared" si="0"/>
        <v>8</v>
      </c>
      <c r="N18" s="47">
        <f t="shared" si="1"/>
        <v>8</v>
      </c>
      <c r="O18" s="47" t="str">
        <f t="shared" si="2"/>
        <v>-</v>
      </c>
    </row>
    <row r="19" spans="1:15" ht="11.25">
      <c r="A19" s="23">
        <f t="shared" si="3"/>
        <v>6</v>
      </c>
      <c r="B19" s="12" t="s">
        <v>28</v>
      </c>
      <c r="C19" s="16" t="s">
        <v>13</v>
      </c>
      <c r="D19" s="32" t="s">
        <v>29</v>
      </c>
      <c r="E19" s="14">
        <v>6</v>
      </c>
      <c r="F19" s="14"/>
      <c r="G19" s="14">
        <v>1</v>
      </c>
      <c r="H19" s="14">
        <v>1</v>
      </c>
      <c r="I19" s="14"/>
      <c r="J19" s="14"/>
      <c r="K19" s="14"/>
      <c r="L19" s="45">
        <f t="shared" si="0"/>
        <v>8</v>
      </c>
      <c r="N19" s="47">
        <f t="shared" si="1"/>
        <v>8</v>
      </c>
      <c r="O19" s="47" t="str">
        <f t="shared" si="2"/>
        <v>-</v>
      </c>
    </row>
    <row r="20" spans="1:15" ht="11.25">
      <c r="A20" s="23">
        <f t="shared" si="3"/>
        <v>7</v>
      </c>
      <c r="B20" s="12" t="s">
        <v>89</v>
      </c>
      <c r="C20" s="12" t="s">
        <v>13</v>
      </c>
      <c r="D20" s="32" t="s">
        <v>122</v>
      </c>
      <c r="E20" s="15"/>
      <c r="F20" s="15">
        <v>4</v>
      </c>
      <c r="G20" s="15">
        <v>1</v>
      </c>
      <c r="H20" s="15"/>
      <c r="I20" s="15"/>
      <c r="J20" s="15"/>
      <c r="K20" s="15"/>
      <c r="L20" s="45">
        <f t="shared" si="0"/>
        <v>5</v>
      </c>
      <c r="N20" s="47">
        <f t="shared" si="1"/>
        <v>5</v>
      </c>
      <c r="O20" s="47" t="str">
        <f t="shared" si="2"/>
        <v>-</v>
      </c>
    </row>
    <row r="21" spans="1:15" ht="11.25">
      <c r="A21" s="23">
        <f t="shared" si="3"/>
        <v>8</v>
      </c>
      <c r="B21" s="12" t="s">
        <v>30</v>
      </c>
      <c r="C21" s="12" t="s">
        <v>31</v>
      </c>
      <c r="D21" s="33" t="s">
        <v>71</v>
      </c>
      <c r="E21" s="15">
        <v>4</v>
      </c>
      <c r="F21" s="15"/>
      <c r="G21" s="15"/>
      <c r="H21" s="15"/>
      <c r="I21" s="15"/>
      <c r="J21" s="15"/>
      <c r="K21" s="15"/>
      <c r="L21" s="45">
        <f t="shared" si="0"/>
        <v>4</v>
      </c>
      <c r="N21" s="47">
        <f t="shared" si="1"/>
        <v>4</v>
      </c>
      <c r="O21" s="47" t="str">
        <f t="shared" si="2"/>
        <v>-</v>
      </c>
    </row>
    <row r="22" spans="1:15" ht="11.25">
      <c r="A22" s="23">
        <f t="shared" si="3"/>
        <v>9</v>
      </c>
      <c r="B22" s="13" t="s">
        <v>116</v>
      </c>
      <c r="C22" s="17" t="s">
        <v>117</v>
      </c>
      <c r="D22" s="33" t="s">
        <v>44</v>
      </c>
      <c r="E22" s="15"/>
      <c r="F22" s="15"/>
      <c r="G22" s="15"/>
      <c r="H22" s="15">
        <v>4</v>
      </c>
      <c r="I22" s="15"/>
      <c r="J22" s="15"/>
      <c r="K22" s="15"/>
      <c r="L22" s="45">
        <f t="shared" si="0"/>
        <v>4</v>
      </c>
      <c r="N22" s="47">
        <f t="shared" si="1"/>
        <v>4</v>
      </c>
      <c r="O22" s="47" t="str">
        <f t="shared" si="2"/>
        <v>-</v>
      </c>
    </row>
    <row r="23" spans="1:15" ht="11.25">
      <c r="A23" s="23">
        <f t="shared" si="3"/>
        <v>10</v>
      </c>
      <c r="B23" s="12" t="s">
        <v>32</v>
      </c>
      <c r="C23" s="12" t="s">
        <v>13</v>
      </c>
      <c r="D23" s="32" t="s">
        <v>29</v>
      </c>
      <c r="E23" s="15">
        <v>1</v>
      </c>
      <c r="F23" s="15">
        <v>1</v>
      </c>
      <c r="G23" s="15"/>
      <c r="H23" s="15">
        <v>1</v>
      </c>
      <c r="I23" s="15"/>
      <c r="J23" s="15"/>
      <c r="K23" s="15"/>
      <c r="L23" s="45">
        <f t="shared" si="0"/>
        <v>3</v>
      </c>
      <c r="N23" s="47">
        <f t="shared" si="1"/>
        <v>3</v>
      </c>
      <c r="O23" s="47" t="str">
        <f t="shared" si="2"/>
        <v>-</v>
      </c>
    </row>
    <row r="24" spans="1:15" ht="11.25">
      <c r="A24" s="23">
        <f t="shared" si="3"/>
        <v>11</v>
      </c>
      <c r="B24" s="35" t="s">
        <v>87</v>
      </c>
      <c r="C24" s="52" t="s">
        <v>88</v>
      </c>
      <c r="D24" s="52" t="s">
        <v>123</v>
      </c>
      <c r="E24" s="15"/>
      <c r="F24" s="15">
        <v>1</v>
      </c>
      <c r="G24" s="15">
        <v>1</v>
      </c>
      <c r="H24" s="15"/>
      <c r="I24" s="15"/>
      <c r="J24" s="15"/>
      <c r="K24" s="15"/>
      <c r="L24" s="45">
        <f t="shared" si="0"/>
        <v>2</v>
      </c>
      <c r="N24" s="47">
        <f t="shared" si="1"/>
        <v>2</v>
      </c>
      <c r="O24" s="47" t="str">
        <f t="shared" si="2"/>
        <v>-</v>
      </c>
    </row>
    <row r="25" spans="1:15" ht="11.25">
      <c r="A25" s="23">
        <f t="shared" si="3"/>
        <v>12</v>
      </c>
      <c r="B25" s="12" t="s">
        <v>33</v>
      </c>
      <c r="C25" s="12" t="s">
        <v>13</v>
      </c>
      <c r="D25" s="32" t="s">
        <v>34</v>
      </c>
      <c r="E25" s="15">
        <v>1</v>
      </c>
      <c r="F25" s="15"/>
      <c r="G25" s="15"/>
      <c r="H25" s="15"/>
      <c r="I25" s="15"/>
      <c r="J25" s="15"/>
      <c r="K25" s="15"/>
      <c r="L25" s="45">
        <f t="shared" si="0"/>
        <v>1</v>
      </c>
      <c r="N25" s="47">
        <f t="shared" si="1"/>
        <v>1</v>
      </c>
      <c r="O25" s="47" t="str">
        <f t="shared" si="2"/>
        <v>-</v>
      </c>
    </row>
    <row r="26" spans="1:15" ht="11.25">
      <c r="A26" s="23">
        <f t="shared" si="3"/>
        <v>13</v>
      </c>
      <c r="B26" s="12" t="s">
        <v>37</v>
      </c>
      <c r="C26" s="12" t="s">
        <v>38</v>
      </c>
      <c r="D26" s="32" t="s">
        <v>39</v>
      </c>
      <c r="E26" s="15">
        <v>1</v>
      </c>
      <c r="F26" s="15"/>
      <c r="G26" s="15"/>
      <c r="H26" s="15"/>
      <c r="I26" s="15"/>
      <c r="J26" s="15"/>
      <c r="K26" s="15"/>
      <c r="L26" s="45">
        <f t="shared" si="0"/>
        <v>1</v>
      </c>
      <c r="N26" s="47">
        <f t="shared" si="1"/>
        <v>1</v>
      </c>
      <c r="O26" s="47" t="str">
        <f t="shared" si="2"/>
        <v>-</v>
      </c>
    </row>
    <row r="27" spans="1:15" ht="11.25">
      <c r="A27" s="23">
        <f t="shared" si="3"/>
        <v>14</v>
      </c>
      <c r="B27" s="12" t="s">
        <v>85</v>
      </c>
      <c r="C27" s="12" t="s">
        <v>86</v>
      </c>
      <c r="D27" s="32" t="s">
        <v>59</v>
      </c>
      <c r="E27" s="15"/>
      <c r="F27" s="15">
        <v>1</v>
      </c>
      <c r="G27" s="15"/>
      <c r="H27" s="15"/>
      <c r="I27" s="15"/>
      <c r="J27" s="15"/>
      <c r="K27" s="15"/>
      <c r="L27" s="45">
        <f t="shared" si="0"/>
        <v>1</v>
      </c>
      <c r="N27" s="48"/>
      <c r="O27" s="48"/>
    </row>
    <row r="28" spans="1:15" ht="11.25">
      <c r="A28" s="23">
        <f t="shared" si="3"/>
        <v>15</v>
      </c>
      <c r="B28" s="12" t="s">
        <v>90</v>
      </c>
      <c r="C28" s="12" t="s">
        <v>13</v>
      </c>
      <c r="D28" s="32" t="s">
        <v>124</v>
      </c>
      <c r="E28" s="15"/>
      <c r="F28" s="15">
        <v>1</v>
      </c>
      <c r="G28" s="15"/>
      <c r="H28" s="15"/>
      <c r="I28" s="15"/>
      <c r="J28" s="15"/>
      <c r="K28" s="15"/>
      <c r="L28" s="45">
        <f t="shared" si="0"/>
        <v>1</v>
      </c>
      <c r="N28" s="48"/>
      <c r="O28" s="48"/>
    </row>
    <row r="29" spans="1:15" ht="11.25">
      <c r="A29" s="23">
        <f t="shared" si="3"/>
        <v>16</v>
      </c>
      <c r="B29" s="13" t="s">
        <v>118</v>
      </c>
      <c r="C29" s="17" t="s">
        <v>119</v>
      </c>
      <c r="D29" s="33" t="s">
        <v>120</v>
      </c>
      <c r="E29" s="15"/>
      <c r="F29" s="15"/>
      <c r="G29" s="15"/>
      <c r="H29" s="15">
        <v>1</v>
      </c>
      <c r="I29" s="15"/>
      <c r="J29" s="15"/>
      <c r="K29" s="15"/>
      <c r="L29" s="45">
        <f t="shared" si="0"/>
        <v>1</v>
      </c>
      <c r="N29" s="48"/>
      <c r="O29" s="48"/>
    </row>
    <row r="30" spans="1:15" ht="11.25">
      <c r="A30" s="23">
        <f t="shared" si="3"/>
        <v>17</v>
      </c>
      <c r="B30" s="13" t="s">
        <v>121</v>
      </c>
      <c r="C30" s="17" t="s">
        <v>119</v>
      </c>
      <c r="D30" s="33" t="s">
        <v>43</v>
      </c>
      <c r="E30" s="15"/>
      <c r="F30" s="15"/>
      <c r="G30" s="15"/>
      <c r="H30" s="15">
        <v>1</v>
      </c>
      <c r="I30" s="15"/>
      <c r="J30" s="15"/>
      <c r="K30" s="15"/>
      <c r="L30" s="45">
        <f t="shared" si="0"/>
        <v>1</v>
      </c>
      <c r="N30" s="48"/>
      <c r="O30" s="48"/>
    </row>
    <row r="31" spans="1:15" ht="11.25">
      <c r="A31" s="23">
        <f t="shared" si="3"/>
        <v>18</v>
      </c>
      <c r="B31" s="12"/>
      <c r="C31" s="12"/>
      <c r="D31" s="32"/>
      <c r="E31" s="15"/>
      <c r="F31" s="15"/>
      <c r="G31" s="15"/>
      <c r="H31" s="15"/>
      <c r="I31" s="15"/>
      <c r="J31" s="15"/>
      <c r="K31" s="15"/>
      <c r="L31" s="45">
        <f t="shared" si="0"/>
        <v>0</v>
      </c>
      <c r="N31" s="48"/>
      <c r="O31" s="48"/>
    </row>
    <row r="32" spans="1:15" ht="11.25">
      <c r="A32" s="23">
        <f t="shared" si="3"/>
        <v>19</v>
      </c>
      <c r="B32" s="13"/>
      <c r="C32" s="17"/>
      <c r="D32" s="33"/>
      <c r="E32" s="15"/>
      <c r="F32" s="15"/>
      <c r="G32" s="15"/>
      <c r="H32" s="15"/>
      <c r="I32" s="15"/>
      <c r="J32" s="15"/>
      <c r="K32" s="15"/>
      <c r="L32" s="45">
        <f t="shared" si="0"/>
        <v>0</v>
      </c>
      <c r="N32" s="48"/>
      <c r="O32" s="48"/>
    </row>
    <row r="33" spans="1:15" ht="11.25">
      <c r="A33" s="23">
        <f t="shared" si="3"/>
        <v>20</v>
      </c>
      <c r="B33" s="13"/>
      <c r="C33" s="17"/>
      <c r="D33" s="33"/>
      <c r="E33" s="15"/>
      <c r="F33" s="15"/>
      <c r="G33" s="15"/>
      <c r="H33" s="15"/>
      <c r="I33" s="15"/>
      <c r="J33" s="15"/>
      <c r="K33" s="15"/>
      <c r="L33" s="45">
        <f t="shared" si="0"/>
        <v>0</v>
      </c>
      <c r="N33" s="48"/>
      <c r="O33" s="48"/>
    </row>
    <row r="34" spans="1:15" ht="11.25">
      <c r="A34" s="23"/>
      <c r="B34" s="12"/>
      <c r="C34" s="12"/>
      <c r="D34" s="32"/>
      <c r="E34" s="15"/>
      <c r="F34" s="15"/>
      <c r="G34" s="15"/>
      <c r="H34" s="15"/>
      <c r="I34" s="15"/>
      <c r="J34" s="15"/>
      <c r="K34" s="15"/>
      <c r="L34" s="45"/>
      <c r="N34" s="49">
        <f>IF(ISERROR(LARGE(E34:K34,$N$11)),0,LARGE(E34:K34,$N$11))+IF(ISERROR(LARGE(E34:K34,$N$11-1)),0,LARGE(E34:K34,$N$11-1))+IF(ISERROR(LARGE(E34:K34,$N$11-2)),0,LARGE(E34:K34,$N$11-2))+IF(ISERROR(LARGE(E34:K34,$N$11-3)),0,LARGE(E34:K34,$N$11-3))+IF(ISERROR(LARGE(E34:K34,$N$11-4)),0,LARGE(E34:K34,$N$11-4))</f>
        <v>0</v>
      </c>
      <c r="O34" s="49" t="str">
        <f t="shared" si="2"/>
        <v>-</v>
      </c>
    </row>
    <row r="35" spans="2:14" ht="11.25">
      <c r="B35" s="2" t="s">
        <v>72</v>
      </c>
      <c r="C35" s="11" t="s">
        <v>72</v>
      </c>
      <c r="D35" s="34" t="s">
        <v>72</v>
      </c>
      <c r="N35" s="44"/>
    </row>
    <row r="36" spans="1:14" ht="11.25">
      <c r="A36" s="24">
        <v>2</v>
      </c>
      <c r="B36" s="25" t="s">
        <v>8</v>
      </c>
      <c r="C36" s="26"/>
      <c r="D36" s="34" t="s">
        <v>72</v>
      </c>
      <c r="N36" s="44"/>
    </row>
    <row r="37" spans="1:15" ht="11.25">
      <c r="A37" s="23">
        <v>1</v>
      </c>
      <c r="B37" s="12" t="s">
        <v>40</v>
      </c>
      <c r="C37" s="12" t="s">
        <v>15</v>
      </c>
      <c r="D37" s="33" t="s">
        <v>43</v>
      </c>
      <c r="E37" s="14">
        <v>10</v>
      </c>
      <c r="F37" s="14" t="s">
        <v>113</v>
      </c>
      <c r="G37" s="14">
        <v>10</v>
      </c>
      <c r="H37" s="14">
        <v>10</v>
      </c>
      <c r="I37" s="14"/>
      <c r="J37" s="14"/>
      <c r="K37" s="14"/>
      <c r="L37" s="45">
        <f aca="true" t="shared" si="4" ref="L37:L46">SUM(E37:K37)</f>
        <v>30</v>
      </c>
      <c r="N37" s="46">
        <f aca="true" t="shared" si="5" ref="N37:N46">IF(ISERROR(LARGE(E37:K37,$N$11)),0,LARGE(E37:K37,$N$11))+IF(ISERROR(LARGE(E37:K37,$N$11-1)),0,LARGE(E37:K37,$N$11-1))+IF(ISERROR(LARGE(E37:K37,$N$11-2)),0,LARGE(E37:K37,$N$11-2))+IF(ISERROR(LARGE(E37:K37,$N$11-3)),0,LARGE(E37:K37,$N$11-3))+IF(ISERROR(LARGE(E37:K37,$N$11-4)),0,LARGE(E37:K37,$N$11-4))</f>
        <v>30</v>
      </c>
      <c r="O37" s="46" t="str">
        <f>IF(LARGE($N$37:$N$46,1)=N37,"1-е место",IF(LARGE($N$37:$N$46,2)=N37,"2-е место",IF(LARGE($N$37:$N$46,3)=N37,"3-е место","-")))</f>
        <v>1-е место</v>
      </c>
    </row>
    <row r="38" spans="1:15" ht="11.25">
      <c r="A38" s="23">
        <f aca="true" t="shared" si="6" ref="A38:A45">A37+1</f>
        <v>2</v>
      </c>
      <c r="B38" s="12" t="s">
        <v>42</v>
      </c>
      <c r="C38" s="12" t="s">
        <v>15</v>
      </c>
      <c r="D38" s="32" t="s">
        <v>36</v>
      </c>
      <c r="E38" s="14">
        <v>6</v>
      </c>
      <c r="F38" s="14" t="s">
        <v>113</v>
      </c>
      <c r="G38" s="14">
        <v>6</v>
      </c>
      <c r="H38" s="14"/>
      <c r="I38" s="14"/>
      <c r="J38" s="14"/>
      <c r="K38" s="14"/>
      <c r="L38" s="45">
        <f t="shared" si="4"/>
        <v>12</v>
      </c>
      <c r="N38" s="47">
        <f t="shared" si="5"/>
        <v>12</v>
      </c>
      <c r="O38" s="47" t="str">
        <f aca="true" t="shared" si="7" ref="O38:O46">IF(LARGE($N$37:$N$46,1)=N38,"1-е место",IF(LARGE($N$37:$N$46,2)=N38,"2-е место",IF(LARGE($N$37:$N$46,3)=N38,"3-е место","-")))</f>
        <v>2-е место</v>
      </c>
    </row>
    <row r="39" spans="1:15" ht="11.25">
      <c r="A39" s="23">
        <f t="shared" si="6"/>
        <v>3</v>
      </c>
      <c r="B39" s="13" t="s">
        <v>110</v>
      </c>
      <c r="C39" s="12" t="s">
        <v>9</v>
      </c>
      <c r="D39" s="33" t="s">
        <v>43</v>
      </c>
      <c r="E39" s="15"/>
      <c r="F39" s="14" t="s">
        <v>113</v>
      </c>
      <c r="G39" s="15">
        <v>4</v>
      </c>
      <c r="H39" s="15">
        <v>8</v>
      </c>
      <c r="I39" s="15"/>
      <c r="J39" s="15"/>
      <c r="K39" s="15"/>
      <c r="L39" s="45">
        <f t="shared" si="4"/>
        <v>12</v>
      </c>
      <c r="N39" s="47">
        <f t="shared" si="5"/>
        <v>12</v>
      </c>
      <c r="O39" s="47" t="str">
        <f t="shared" si="7"/>
        <v>2-е место</v>
      </c>
    </row>
    <row r="40" spans="1:15" ht="11.25">
      <c r="A40" s="23">
        <f t="shared" si="6"/>
        <v>4</v>
      </c>
      <c r="B40" s="13" t="s">
        <v>50</v>
      </c>
      <c r="C40" s="12" t="s">
        <v>51</v>
      </c>
      <c r="D40" s="33" t="s">
        <v>44</v>
      </c>
      <c r="E40" s="15">
        <v>1</v>
      </c>
      <c r="F40" s="14" t="s">
        <v>113</v>
      </c>
      <c r="G40" s="15">
        <v>8</v>
      </c>
      <c r="H40" s="15"/>
      <c r="I40" s="15"/>
      <c r="J40" s="15"/>
      <c r="K40" s="15"/>
      <c r="L40" s="45">
        <f t="shared" si="4"/>
        <v>9</v>
      </c>
      <c r="N40" s="47">
        <f t="shared" si="5"/>
        <v>9</v>
      </c>
      <c r="O40" s="47" t="str">
        <f t="shared" si="7"/>
        <v>-</v>
      </c>
    </row>
    <row r="41" spans="1:15" ht="11.25">
      <c r="A41" s="23">
        <f t="shared" si="6"/>
        <v>5</v>
      </c>
      <c r="B41" s="12" t="s">
        <v>41</v>
      </c>
      <c r="C41" s="12" t="s">
        <v>9</v>
      </c>
      <c r="D41" s="32" t="s">
        <v>44</v>
      </c>
      <c r="E41" s="14">
        <v>8</v>
      </c>
      <c r="F41" s="14" t="s">
        <v>113</v>
      </c>
      <c r="G41" s="14"/>
      <c r="H41" s="14"/>
      <c r="I41" s="14"/>
      <c r="J41" s="14"/>
      <c r="K41" s="14"/>
      <c r="L41" s="45">
        <f t="shared" si="4"/>
        <v>8</v>
      </c>
      <c r="N41" s="47">
        <f t="shared" si="5"/>
        <v>8</v>
      </c>
      <c r="O41" s="47" t="str">
        <f t="shared" si="7"/>
        <v>-</v>
      </c>
    </row>
    <row r="42" spans="1:15" ht="11.25">
      <c r="A42" s="23">
        <f t="shared" si="6"/>
        <v>6</v>
      </c>
      <c r="B42" s="12" t="s">
        <v>129</v>
      </c>
      <c r="C42" s="12" t="s">
        <v>130</v>
      </c>
      <c r="D42" s="32" t="s">
        <v>120</v>
      </c>
      <c r="E42" s="14"/>
      <c r="F42" s="14" t="s">
        <v>113</v>
      </c>
      <c r="G42" s="14"/>
      <c r="H42" s="14">
        <v>6</v>
      </c>
      <c r="I42" s="14"/>
      <c r="J42" s="14"/>
      <c r="K42" s="14"/>
      <c r="L42" s="45">
        <f t="shared" si="4"/>
        <v>6</v>
      </c>
      <c r="N42" s="47">
        <f t="shared" si="5"/>
        <v>6</v>
      </c>
      <c r="O42" s="47" t="str">
        <f t="shared" si="7"/>
        <v>-</v>
      </c>
    </row>
    <row r="43" spans="1:15" ht="11.25">
      <c r="A43" s="23">
        <f t="shared" si="6"/>
        <v>7</v>
      </c>
      <c r="B43" s="12" t="s">
        <v>45</v>
      </c>
      <c r="C43" s="12" t="s">
        <v>46</v>
      </c>
      <c r="D43" s="33" t="s">
        <v>47</v>
      </c>
      <c r="E43" s="15">
        <v>4</v>
      </c>
      <c r="F43" s="14" t="s">
        <v>113</v>
      </c>
      <c r="G43" s="15"/>
      <c r="H43" s="15"/>
      <c r="I43" s="15"/>
      <c r="J43" s="15"/>
      <c r="K43" s="15"/>
      <c r="L43" s="45">
        <f t="shared" si="4"/>
        <v>4</v>
      </c>
      <c r="N43" s="47">
        <f t="shared" si="5"/>
        <v>4</v>
      </c>
      <c r="O43" s="47" t="str">
        <f t="shared" si="7"/>
        <v>-</v>
      </c>
    </row>
    <row r="44" spans="1:15" ht="11.25">
      <c r="A44" s="23">
        <f t="shared" si="6"/>
        <v>8</v>
      </c>
      <c r="B44" s="12" t="s">
        <v>48</v>
      </c>
      <c r="C44" s="12" t="s">
        <v>49</v>
      </c>
      <c r="D44" s="32" t="s">
        <v>44</v>
      </c>
      <c r="E44" s="14">
        <v>1</v>
      </c>
      <c r="F44" s="14" t="s">
        <v>113</v>
      </c>
      <c r="G44" s="14"/>
      <c r="H44" s="14"/>
      <c r="I44" s="14"/>
      <c r="J44" s="14"/>
      <c r="K44" s="14"/>
      <c r="L44" s="45">
        <f t="shared" si="4"/>
        <v>1</v>
      </c>
      <c r="N44" s="47">
        <f t="shared" si="5"/>
        <v>1</v>
      </c>
      <c r="O44" s="47" t="str">
        <f t="shared" si="7"/>
        <v>-</v>
      </c>
    </row>
    <row r="45" spans="1:15" ht="11.25">
      <c r="A45" s="23">
        <f t="shared" si="6"/>
        <v>9</v>
      </c>
      <c r="B45" s="12" t="s">
        <v>52</v>
      </c>
      <c r="C45" s="12" t="s">
        <v>53</v>
      </c>
      <c r="D45" s="32" t="s">
        <v>44</v>
      </c>
      <c r="E45" s="14">
        <v>1</v>
      </c>
      <c r="F45" s="14" t="s">
        <v>113</v>
      </c>
      <c r="G45" s="14"/>
      <c r="H45" s="14"/>
      <c r="I45" s="14"/>
      <c r="J45" s="14"/>
      <c r="K45" s="14"/>
      <c r="L45" s="45">
        <f t="shared" si="4"/>
        <v>1</v>
      </c>
      <c r="N45" s="47">
        <f t="shared" si="5"/>
        <v>1</v>
      </c>
      <c r="O45" s="47" t="str">
        <f>IF(LARGE($N$37:$N$46,1)=N45,"1-е место",IF(LARGE($N$37:$N$46,2)=N45,"2-е место",IF(LARGE($N$37:$N$46,3)=N45,"3-е место","-")))</f>
        <v>-</v>
      </c>
    </row>
    <row r="46" spans="1:15" ht="11.25">
      <c r="A46" s="23"/>
      <c r="B46" s="12" t="s">
        <v>72</v>
      </c>
      <c r="C46" s="12" t="s">
        <v>72</v>
      </c>
      <c r="D46" s="32" t="s">
        <v>72</v>
      </c>
      <c r="E46" s="14"/>
      <c r="F46" s="14" t="s">
        <v>113</v>
      </c>
      <c r="G46" s="14"/>
      <c r="H46" s="14"/>
      <c r="I46" s="14"/>
      <c r="J46" s="14"/>
      <c r="K46" s="14"/>
      <c r="L46" s="45">
        <f t="shared" si="4"/>
        <v>0</v>
      </c>
      <c r="N46" s="49">
        <f t="shared" si="5"/>
        <v>0</v>
      </c>
      <c r="O46" s="49" t="str">
        <f t="shared" si="7"/>
        <v>-</v>
      </c>
    </row>
    <row r="47" spans="2:14" ht="11.25">
      <c r="B47" s="2" t="s">
        <v>72</v>
      </c>
      <c r="C47" s="11" t="s">
        <v>72</v>
      </c>
      <c r="D47" s="34" t="s">
        <v>72</v>
      </c>
      <c r="N47" s="44"/>
    </row>
    <row r="48" spans="1:14" ht="11.25">
      <c r="A48" s="24">
        <v>3</v>
      </c>
      <c r="B48" s="25" t="s">
        <v>10</v>
      </c>
      <c r="C48" s="26"/>
      <c r="D48" s="34" t="s">
        <v>72</v>
      </c>
      <c r="N48" s="44"/>
    </row>
    <row r="49" spans="1:15" ht="11.25">
      <c r="A49" s="23">
        <v>1</v>
      </c>
      <c r="B49" s="13" t="s">
        <v>66</v>
      </c>
      <c r="C49" s="13" t="s">
        <v>67</v>
      </c>
      <c r="D49" s="33" t="s">
        <v>29</v>
      </c>
      <c r="E49" s="15">
        <v>1</v>
      </c>
      <c r="F49" s="15">
        <v>10</v>
      </c>
      <c r="G49" s="15">
        <v>10</v>
      </c>
      <c r="H49" s="15">
        <v>10</v>
      </c>
      <c r="I49" s="15"/>
      <c r="J49" s="15"/>
      <c r="K49" s="15"/>
      <c r="L49" s="45">
        <f aca="true" t="shared" si="8" ref="L49:L63">SUM(E49:K49)</f>
        <v>31</v>
      </c>
      <c r="N49" s="46">
        <f aca="true" t="shared" si="9" ref="N49:N63">IF(ISERROR(LARGE(E49:K49,$N$11)),0,LARGE(E49:K49,$N$11))+IF(ISERROR(LARGE(E49:K49,$N$11-1)),0,LARGE(E49:K49,$N$11-1))+IF(ISERROR(LARGE(E49:K49,$N$11-2)),0,LARGE(E49:K49,$N$11-2))+IF(ISERROR(LARGE(E49:K49,$N$11-3)),0,LARGE(E49:K49,$N$11-3))+IF(ISERROR(LARGE(E49:K49,$N$11-4)),0,LARGE(E49:K49,$N$11-4))</f>
        <v>31</v>
      </c>
      <c r="O49" s="46" t="str">
        <f aca="true" t="shared" si="10" ref="O49:O63">IF(LARGE($N$49:$N$63,1)=N49,"1-е место",IF(LARGE($N$49:$N$63,2)=N49,"2-е место",IF(LARGE($N$49:$N$63,3)=N49,"3-е место","-")))</f>
        <v>1-е место</v>
      </c>
    </row>
    <row r="50" spans="1:15" ht="11.25">
      <c r="A50" s="23">
        <f>A49+1</f>
        <v>2</v>
      </c>
      <c r="B50" s="12" t="s">
        <v>54</v>
      </c>
      <c r="C50" s="16" t="s">
        <v>49</v>
      </c>
      <c r="D50" s="32" t="s">
        <v>29</v>
      </c>
      <c r="E50" s="14">
        <v>10</v>
      </c>
      <c r="F50" s="14"/>
      <c r="G50" s="14"/>
      <c r="H50" s="14">
        <v>8</v>
      </c>
      <c r="I50" s="14"/>
      <c r="J50" s="14"/>
      <c r="K50" s="14"/>
      <c r="L50" s="45">
        <f t="shared" si="8"/>
        <v>18</v>
      </c>
      <c r="N50" s="47">
        <f t="shared" si="9"/>
        <v>18</v>
      </c>
      <c r="O50" s="47" t="str">
        <f t="shared" si="10"/>
        <v>2-е место</v>
      </c>
    </row>
    <row r="51" spans="1:15" ht="11.25">
      <c r="A51" s="23">
        <f aca="true" t="shared" si="11" ref="A51:A62">A50+1</f>
        <v>3</v>
      </c>
      <c r="B51" s="12" t="s">
        <v>57</v>
      </c>
      <c r="C51" s="16" t="s">
        <v>58</v>
      </c>
      <c r="D51" s="32" t="s">
        <v>59</v>
      </c>
      <c r="E51" s="14">
        <v>6</v>
      </c>
      <c r="F51" s="14">
        <v>8</v>
      </c>
      <c r="G51" s="14"/>
      <c r="H51" s="14"/>
      <c r="I51" s="14"/>
      <c r="J51" s="14"/>
      <c r="K51" s="14"/>
      <c r="L51" s="45">
        <f t="shared" si="8"/>
        <v>14</v>
      </c>
      <c r="N51" s="47">
        <f t="shared" si="9"/>
        <v>14</v>
      </c>
      <c r="O51" s="47" t="str">
        <f t="shared" si="10"/>
        <v>3-е место</v>
      </c>
    </row>
    <row r="52" spans="1:15" ht="11.25">
      <c r="A52" s="23">
        <f t="shared" si="11"/>
        <v>4</v>
      </c>
      <c r="B52" s="12" t="s">
        <v>98</v>
      </c>
      <c r="C52" s="16" t="s">
        <v>63</v>
      </c>
      <c r="D52" s="32" t="s">
        <v>125</v>
      </c>
      <c r="E52" s="14"/>
      <c r="F52" s="14">
        <v>6</v>
      </c>
      <c r="G52" s="14"/>
      <c r="H52" s="14">
        <v>4</v>
      </c>
      <c r="I52" s="14"/>
      <c r="J52" s="14"/>
      <c r="K52" s="14"/>
      <c r="L52" s="45">
        <f t="shared" si="8"/>
        <v>10</v>
      </c>
      <c r="N52" s="47">
        <f t="shared" si="9"/>
        <v>10</v>
      </c>
      <c r="O52" s="47" t="str">
        <f t="shared" si="10"/>
        <v>-</v>
      </c>
    </row>
    <row r="53" spans="1:15" ht="11.25">
      <c r="A53" s="23">
        <f t="shared" si="11"/>
        <v>5</v>
      </c>
      <c r="B53" s="12" t="s">
        <v>93</v>
      </c>
      <c r="C53" s="16" t="s">
        <v>94</v>
      </c>
      <c r="D53" s="32" t="s">
        <v>126</v>
      </c>
      <c r="E53" s="14"/>
      <c r="F53" s="14">
        <v>4</v>
      </c>
      <c r="G53" s="14"/>
      <c r="H53" s="14">
        <v>6</v>
      </c>
      <c r="I53" s="14"/>
      <c r="J53" s="14"/>
      <c r="K53" s="14"/>
      <c r="L53" s="45">
        <f t="shared" si="8"/>
        <v>10</v>
      </c>
      <c r="N53" s="47">
        <f t="shared" si="9"/>
        <v>10</v>
      </c>
      <c r="O53" s="47" t="str">
        <f t="shared" si="10"/>
        <v>-</v>
      </c>
    </row>
    <row r="54" spans="1:15" ht="11.25">
      <c r="A54" s="23">
        <f t="shared" si="11"/>
        <v>6</v>
      </c>
      <c r="B54" s="12" t="s">
        <v>97</v>
      </c>
      <c r="C54" s="16" t="s">
        <v>96</v>
      </c>
      <c r="D54" s="32" t="s">
        <v>124</v>
      </c>
      <c r="E54" s="14"/>
      <c r="F54" s="14">
        <v>1</v>
      </c>
      <c r="G54" s="14">
        <v>8</v>
      </c>
      <c r="H54" s="14"/>
      <c r="I54" s="14"/>
      <c r="J54" s="14"/>
      <c r="K54" s="14"/>
      <c r="L54" s="45">
        <f t="shared" si="8"/>
        <v>9</v>
      </c>
      <c r="N54" s="47">
        <f t="shared" si="9"/>
        <v>9</v>
      </c>
      <c r="O54" s="47" t="str">
        <f t="shared" si="10"/>
        <v>-</v>
      </c>
    </row>
    <row r="55" spans="1:15" ht="11.25">
      <c r="A55" s="23">
        <f t="shared" si="11"/>
        <v>7</v>
      </c>
      <c r="B55" s="12" t="s">
        <v>55</v>
      </c>
      <c r="C55" s="16" t="s">
        <v>16</v>
      </c>
      <c r="D55" s="32" t="s">
        <v>56</v>
      </c>
      <c r="E55" s="14">
        <v>8</v>
      </c>
      <c r="F55" s="14"/>
      <c r="G55" s="14"/>
      <c r="H55" s="14"/>
      <c r="I55" s="14"/>
      <c r="J55" s="14"/>
      <c r="K55" s="14"/>
      <c r="L55" s="45">
        <f t="shared" si="8"/>
        <v>8</v>
      </c>
      <c r="N55" s="47">
        <f t="shared" si="9"/>
        <v>8</v>
      </c>
      <c r="O55" s="47" t="str">
        <f t="shared" si="10"/>
        <v>-</v>
      </c>
    </row>
    <row r="56" spans="1:15" ht="11.25">
      <c r="A56" s="23">
        <f t="shared" si="11"/>
        <v>8</v>
      </c>
      <c r="B56" s="12" t="s">
        <v>111</v>
      </c>
      <c r="C56" s="16" t="s">
        <v>63</v>
      </c>
      <c r="D56" s="32" t="s">
        <v>112</v>
      </c>
      <c r="E56" s="14"/>
      <c r="F56" s="14"/>
      <c r="G56" s="14">
        <v>6</v>
      </c>
      <c r="H56" s="14"/>
      <c r="I56" s="14"/>
      <c r="J56" s="14"/>
      <c r="K56" s="14"/>
      <c r="L56" s="45">
        <f t="shared" si="8"/>
        <v>6</v>
      </c>
      <c r="N56" s="47">
        <f t="shared" si="9"/>
        <v>6</v>
      </c>
      <c r="O56" s="47" t="str">
        <f t="shared" si="10"/>
        <v>-</v>
      </c>
    </row>
    <row r="57" spans="1:15" ht="11.25">
      <c r="A57" s="23">
        <f t="shared" si="11"/>
        <v>9</v>
      </c>
      <c r="B57" s="12" t="s">
        <v>60</v>
      </c>
      <c r="C57" s="12" t="s">
        <v>61</v>
      </c>
      <c r="D57" s="32" t="s">
        <v>29</v>
      </c>
      <c r="E57" s="15">
        <v>4</v>
      </c>
      <c r="F57" s="15"/>
      <c r="G57" s="15"/>
      <c r="H57" s="15"/>
      <c r="I57" s="15"/>
      <c r="J57" s="15"/>
      <c r="K57" s="15"/>
      <c r="L57" s="45">
        <f t="shared" si="8"/>
        <v>4</v>
      </c>
      <c r="N57" s="47">
        <f t="shared" si="9"/>
        <v>4</v>
      </c>
      <c r="O57" s="47" t="str">
        <f t="shared" si="10"/>
        <v>-</v>
      </c>
    </row>
    <row r="58" spans="1:15" ht="11.25">
      <c r="A58" s="23">
        <f t="shared" si="11"/>
        <v>10</v>
      </c>
      <c r="B58" s="12" t="s">
        <v>95</v>
      </c>
      <c r="C58" s="16" t="s">
        <v>96</v>
      </c>
      <c r="D58" s="32" t="s">
        <v>39</v>
      </c>
      <c r="E58" s="14"/>
      <c r="F58" s="14">
        <v>1</v>
      </c>
      <c r="G58" s="14"/>
      <c r="H58" s="14">
        <v>1</v>
      </c>
      <c r="I58" s="14"/>
      <c r="J58" s="14"/>
      <c r="K58" s="14"/>
      <c r="L58" s="45">
        <f t="shared" si="8"/>
        <v>2</v>
      </c>
      <c r="N58" s="47">
        <f t="shared" si="9"/>
        <v>2</v>
      </c>
      <c r="O58" s="47" t="str">
        <f t="shared" si="10"/>
        <v>-</v>
      </c>
    </row>
    <row r="59" spans="1:15" ht="11.25">
      <c r="A59" s="23">
        <f t="shared" si="11"/>
        <v>11</v>
      </c>
      <c r="B59" s="12" t="s">
        <v>62</v>
      </c>
      <c r="C59" s="16" t="s">
        <v>63</v>
      </c>
      <c r="D59" s="32" t="s">
        <v>64</v>
      </c>
      <c r="E59" s="14">
        <v>1</v>
      </c>
      <c r="F59" s="14"/>
      <c r="G59" s="14"/>
      <c r="H59" s="14"/>
      <c r="I59" s="14"/>
      <c r="J59" s="14"/>
      <c r="K59" s="14"/>
      <c r="L59" s="45">
        <f t="shared" si="8"/>
        <v>1</v>
      </c>
      <c r="N59" s="47">
        <f t="shared" si="9"/>
        <v>1</v>
      </c>
      <c r="O59" s="47" t="str">
        <f t="shared" si="10"/>
        <v>-</v>
      </c>
    </row>
    <row r="60" spans="1:15" ht="11.25">
      <c r="A60" s="23">
        <f t="shared" si="11"/>
        <v>12</v>
      </c>
      <c r="B60" s="12" t="s">
        <v>65</v>
      </c>
      <c r="C60" s="12" t="s">
        <v>16</v>
      </c>
      <c r="D60" s="32" t="s">
        <v>39</v>
      </c>
      <c r="E60" s="15">
        <v>1</v>
      </c>
      <c r="F60" s="15"/>
      <c r="G60" s="15"/>
      <c r="H60" s="15"/>
      <c r="I60" s="15"/>
      <c r="J60" s="15"/>
      <c r="K60" s="15"/>
      <c r="L60" s="45">
        <f t="shared" si="8"/>
        <v>1</v>
      </c>
      <c r="N60" s="47">
        <f t="shared" si="9"/>
        <v>1</v>
      </c>
      <c r="O60" s="47" t="str">
        <f t="shared" si="10"/>
        <v>-</v>
      </c>
    </row>
    <row r="61" spans="1:15" ht="11.25">
      <c r="A61" s="23">
        <f t="shared" si="11"/>
        <v>13</v>
      </c>
      <c r="B61" s="12" t="s">
        <v>68</v>
      </c>
      <c r="C61" s="16" t="s">
        <v>63</v>
      </c>
      <c r="D61" s="32" t="s">
        <v>34</v>
      </c>
      <c r="E61" s="14">
        <v>1</v>
      </c>
      <c r="F61" s="14"/>
      <c r="G61" s="14"/>
      <c r="H61" s="14"/>
      <c r="I61" s="14"/>
      <c r="J61" s="14"/>
      <c r="K61" s="14"/>
      <c r="L61" s="45">
        <f t="shared" si="8"/>
        <v>1</v>
      </c>
      <c r="N61" s="47">
        <f t="shared" si="9"/>
        <v>1</v>
      </c>
      <c r="O61" s="47" t="str">
        <f t="shared" si="10"/>
        <v>-</v>
      </c>
    </row>
    <row r="62" spans="1:15" ht="11.25">
      <c r="A62" s="23">
        <f t="shared" si="11"/>
        <v>14</v>
      </c>
      <c r="B62" s="12" t="s">
        <v>91</v>
      </c>
      <c r="C62" s="16" t="s">
        <v>92</v>
      </c>
      <c r="D62" s="32" t="s">
        <v>36</v>
      </c>
      <c r="E62" s="14"/>
      <c r="F62" s="14">
        <v>1</v>
      </c>
      <c r="G62" s="14"/>
      <c r="H62" s="14"/>
      <c r="I62" s="14"/>
      <c r="J62" s="14"/>
      <c r="K62" s="14"/>
      <c r="L62" s="45">
        <f t="shared" si="8"/>
        <v>1</v>
      </c>
      <c r="N62" s="47">
        <f t="shared" si="9"/>
        <v>1</v>
      </c>
      <c r="O62" s="47" t="str">
        <f t="shared" si="10"/>
        <v>-</v>
      </c>
    </row>
    <row r="63" spans="1:15" ht="11.25">
      <c r="A63" s="23"/>
      <c r="B63" s="12" t="s">
        <v>72</v>
      </c>
      <c r="C63" s="16" t="s">
        <v>72</v>
      </c>
      <c r="D63" s="32" t="s">
        <v>72</v>
      </c>
      <c r="E63" s="14"/>
      <c r="F63" s="14"/>
      <c r="G63" s="14"/>
      <c r="H63" s="14"/>
      <c r="I63" s="14"/>
      <c r="J63" s="14"/>
      <c r="K63" s="14"/>
      <c r="L63" s="45">
        <f t="shared" si="8"/>
        <v>0</v>
      </c>
      <c r="N63" s="49">
        <f t="shared" si="9"/>
        <v>0</v>
      </c>
      <c r="O63" s="49" t="str">
        <f t="shared" si="10"/>
        <v>-</v>
      </c>
    </row>
    <row r="64" spans="2:14" ht="11.25">
      <c r="B64" s="2" t="s">
        <v>72</v>
      </c>
      <c r="C64" s="11" t="s">
        <v>72</v>
      </c>
      <c r="D64" s="34" t="s">
        <v>72</v>
      </c>
      <c r="N64" s="44"/>
    </row>
    <row r="65" spans="2:14" ht="11.25">
      <c r="B65" s="2" t="s">
        <v>72</v>
      </c>
      <c r="C65" s="11" t="s">
        <v>72</v>
      </c>
      <c r="D65" s="34" t="s">
        <v>72</v>
      </c>
      <c r="N65" s="44"/>
    </row>
    <row r="66" spans="1:14" ht="15">
      <c r="A66" s="22"/>
      <c r="B66" s="19" t="s">
        <v>11</v>
      </c>
      <c r="C66" s="11" t="s">
        <v>72</v>
      </c>
      <c r="D66" s="34" t="s">
        <v>72</v>
      </c>
      <c r="N66" s="44"/>
    </row>
    <row r="67" spans="2:14" ht="11.25">
      <c r="B67" s="2" t="s">
        <v>72</v>
      </c>
      <c r="C67" s="11" t="s">
        <v>72</v>
      </c>
      <c r="D67" s="34" t="s">
        <v>72</v>
      </c>
      <c r="N67" s="44"/>
    </row>
    <row r="68" spans="1:14" ht="11.25">
      <c r="A68" s="27">
        <v>4</v>
      </c>
      <c r="B68" s="28" t="s">
        <v>12</v>
      </c>
      <c r="C68" s="29"/>
      <c r="D68" s="34" t="s">
        <v>72</v>
      </c>
      <c r="N68" s="44"/>
    </row>
    <row r="69" spans="1:15" ht="11.25">
      <c r="A69" s="23">
        <v>1</v>
      </c>
      <c r="B69" s="12" t="s">
        <v>99</v>
      </c>
      <c r="C69" s="12" t="s">
        <v>13</v>
      </c>
      <c r="D69" s="32" t="s">
        <v>36</v>
      </c>
      <c r="E69" s="15"/>
      <c r="F69" s="15">
        <v>10</v>
      </c>
      <c r="G69" s="15">
        <v>10</v>
      </c>
      <c r="H69" s="15">
        <v>8</v>
      </c>
      <c r="I69" s="15"/>
      <c r="J69" s="15"/>
      <c r="K69" s="15"/>
      <c r="L69" s="50">
        <f aca="true" t="shared" si="12" ref="L69:L85">SUM(E69:K69)</f>
        <v>28</v>
      </c>
      <c r="N69" s="46">
        <f aca="true" t="shared" si="13" ref="N69:N82">IF(ISERROR(LARGE(E69:K69,$N$11)),0,LARGE(E69:K69,$N$11))+IF(ISERROR(LARGE(E69:K69,$N$11-1)),0,LARGE(E69:K69,$N$11-1))+IF(ISERROR(LARGE(E69:K69,$N$11-2)),0,LARGE(E69:K69,$N$11-2))+IF(ISERROR(LARGE(E69:K69,$N$11-3)),0,LARGE(E69:K69,$N$11-3))+IF(ISERROR(LARGE(E69:K69,$N$11-4)),0,LARGE(E69:K69,$N$11-4))</f>
        <v>28</v>
      </c>
      <c r="O69" s="46" t="str">
        <f>IF(LARGE($N$69:$N$85,1)=N69,"1-е место",IF(LARGE($N$69:$N$85,2)=N69,"2-е место",IF(LARGE($N$69:$N$85,3)=N69,"3-е место","-")))</f>
        <v>1-е место</v>
      </c>
    </row>
    <row r="70" spans="1:15" ht="11.25">
      <c r="A70" s="23">
        <f>A69+1</f>
        <v>2</v>
      </c>
      <c r="B70" s="12" t="s">
        <v>69</v>
      </c>
      <c r="C70" s="16" t="s">
        <v>13</v>
      </c>
      <c r="D70" s="32" t="s">
        <v>59</v>
      </c>
      <c r="E70" s="14">
        <v>10</v>
      </c>
      <c r="F70" s="14">
        <v>8</v>
      </c>
      <c r="G70" s="14">
        <v>6</v>
      </c>
      <c r="H70" s="14"/>
      <c r="I70" s="14"/>
      <c r="J70" s="14"/>
      <c r="K70" s="14"/>
      <c r="L70" s="50">
        <f t="shared" si="12"/>
        <v>24</v>
      </c>
      <c r="N70" s="47">
        <f t="shared" si="13"/>
        <v>24</v>
      </c>
      <c r="O70" s="47" t="str">
        <f aca="true" t="shared" si="14" ref="O70:O85">IF(LARGE($N$69:$N$85,1)=N70,"1-е место",IF(LARGE($N$69:$N$85,2)=N70,"2-е место",IF(LARGE($N$69:$N$85,3)=N70,"3-е место","-")))</f>
        <v>2-е место</v>
      </c>
    </row>
    <row r="71" spans="1:15" ht="11.25">
      <c r="A71" s="23">
        <f aca="true" t="shared" si="15" ref="A71:A85">A70+1</f>
        <v>3</v>
      </c>
      <c r="B71" s="12" t="s">
        <v>100</v>
      </c>
      <c r="C71" s="12" t="s">
        <v>13</v>
      </c>
      <c r="D71" s="32" t="s">
        <v>29</v>
      </c>
      <c r="E71" s="15"/>
      <c r="F71" s="15">
        <v>6</v>
      </c>
      <c r="G71" s="15">
        <v>8</v>
      </c>
      <c r="H71" s="15">
        <v>10</v>
      </c>
      <c r="I71" s="15"/>
      <c r="J71" s="15"/>
      <c r="K71" s="15"/>
      <c r="L71" s="50">
        <f t="shared" si="12"/>
        <v>24</v>
      </c>
      <c r="N71" s="47">
        <f t="shared" si="13"/>
        <v>24</v>
      </c>
      <c r="O71" s="47" t="str">
        <f t="shared" si="14"/>
        <v>2-е место</v>
      </c>
    </row>
    <row r="72" spans="1:15" ht="11.25">
      <c r="A72" s="23">
        <f t="shared" si="15"/>
        <v>4</v>
      </c>
      <c r="B72" s="12" t="s">
        <v>70</v>
      </c>
      <c r="C72" s="16" t="s">
        <v>13</v>
      </c>
      <c r="D72" s="32" t="s">
        <v>64</v>
      </c>
      <c r="E72" s="14">
        <v>8</v>
      </c>
      <c r="F72" s="14">
        <v>1</v>
      </c>
      <c r="G72" s="14"/>
      <c r="H72" s="14">
        <v>1</v>
      </c>
      <c r="I72" s="14"/>
      <c r="J72" s="14"/>
      <c r="K72" s="14"/>
      <c r="L72" s="50">
        <f t="shared" si="12"/>
        <v>10</v>
      </c>
      <c r="N72" s="47">
        <f t="shared" si="13"/>
        <v>10</v>
      </c>
      <c r="O72" s="47" t="str">
        <f t="shared" si="14"/>
        <v>-</v>
      </c>
    </row>
    <row r="73" spans="1:15" ht="11.25">
      <c r="A73" s="23">
        <f t="shared" si="15"/>
        <v>5</v>
      </c>
      <c r="B73" s="12" t="s">
        <v>35</v>
      </c>
      <c r="C73" s="16" t="s">
        <v>13</v>
      </c>
      <c r="D73" s="32" t="s">
        <v>36</v>
      </c>
      <c r="E73" s="14">
        <v>1</v>
      </c>
      <c r="F73" s="14">
        <v>4</v>
      </c>
      <c r="G73" s="14">
        <v>1</v>
      </c>
      <c r="H73" s="14">
        <v>4</v>
      </c>
      <c r="I73" s="14"/>
      <c r="J73" s="14"/>
      <c r="K73" s="14"/>
      <c r="L73" s="50">
        <f t="shared" si="12"/>
        <v>10</v>
      </c>
      <c r="N73" s="47">
        <f t="shared" si="13"/>
        <v>10</v>
      </c>
      <c r="O73" s="47" t="str">
        <f t="shared" si="14"/>
        <v>-</v>
      </c>
    </row>
    <row r="74" spans="1:15" ht="11.25">
      <c r="A74" s="23">
        <f t="shared" si="15"/>
        <v>6</v>
      </c>
      <c r="B74" s="12" t="s">
        <v>23</v>
      </c>
      <c r="C74" s="17" t="s">
        <v>24</v>
      </c>
      <c r="D74" s="33" t="s">
        <v>25</v>
      </c>
      <c r="E74" s="15">
        <v>4</v>
      </c>
      <c r="F74" s="15"/>
      <c r="G74" s="15">
        <v>4</v>
      </c>
      <c r="H74" s="15"/>
      <c r="I74" s="15"/>
      <c r="J74" s="15"/>
      <c r="K74" s="15"/>
      <c r="L74" s="50">
        <f t="shared" si="12"/>
        <v>8</v>
      </c>
      <c r="N74" s="47">
        <f t="shared" si="13"/>
        <v>8</v>
      </c>
      <c r="O74" s="47" t="str">
        <f t="shared" si="14"/>
        <v>-</v>
      </c>
    </row>
    <row r="75" spans="1:15" ht="11.25">
      <c r="A75" s="23">
        <f t="shared" si="15"/>
        <v>7</v>
      </c>
      <c r="B75" s="12" t="s">
        <v>30</v>
      </c>
      <c r="C75" s="12" t="s">
        <v>31</v>
      </c>
      <c r="D75" s="32" t="s">
        <v>71</v>
      </c>
      <c r="E75" s="15">
        <v>6</v>
      </c>
      <c r="F75" s="15"/>
      <c r="G75" s="15"/>
      <c r="H75" s="15"/>
      <c r="I75" s="15"/>
      <c r="J75" s="15"/>
      <c r="K75" s="15"/>
      <c r="L75" s="50">
        <f t="shared" si="12"/>
        <v>6</v>
      </c>
      <c r="N75" s="47">
        <f t="shared" si="13"/>
        <v>6</v>
      </c>
      <c r="O75" s="47" t="str">
        <f t="shared" si="14"/>
        <v>-</v>
      </c>
    </row>
    <row r="76" spans="1:15" ht="11.25">
      <c r="A76" s="23">
        <f t="shared" si="15"/>
        <v>8</v>
      </c>
      <c r="B76" s="13" t="s">
        <v>134</v>
      </c>
      <c r="C76" s="17" t="s">
        <v>13</v>
      </c>
      <c r="D76" s="33" t="s">
        <v>133</v>
      </c>
      <c r="E76" s="15"/>
      <c r="F76" s="15"/>
      <c r="G76" s="15"/>
      <c r="H76" s="15">
        <v>6</v>
      </c>
      <c r="I76" s="15"/>
      <c r="J76" s="15"/>
      <c r="K76" s="15"/>
      <c r="L76" s="50">
        <f t="shared" si="12"/>
        <v>6</v>
      </c>
      <c r="N76" s="47">
        <f t="shared" si="13"/>
        <v>6</v>
      </c>
      <c r="O76" s="47" t="str">
        <f t="shared" si="14"/>
        <v>-</v>
      </c>
    </row>
    <row r="77" spans="1:15" ht="11.25">
      <c r="A77" s="23">
        <f t="shared" si="15"/>
        <v>9</v>
      </c>
      <c r="B77" s="12" t="s">
        <v>87</v>
      </c>
      <c r="C77" s="12" t="s">
        <v>88</v>
      </c>
      <c r="D77" s="32" t="s">
        <v>123</v>
      </c>
      <c r="E77" s="15"/>
      <c r="F77" s="15">
        <v>1</v>
      </c>
      <c r="G77" s="15">
        <v>1</v>
      </c>
      <c r="H77" s="15"/>
      <c r="I77" s="15"/>
      <c r="J77" s="15"/>
      <c r="K77" s="15"/>
      <c r="L77" s="50">
        <f t="shared" si="12"/>
        <v>2</v>
      </c>
      <c r="N77" s="47">
        <f t="shared" si="13"/>
        <v>2</v>
      </c>
      <c r="O77" s="47" t="str">
        <f t="shared" si="14"/>
        <v>-</v>
      </c>
    </row>
    <row r="78" spans="1:15" ht="11.25">
      <c r="A78" s="23">
        <f t="shared" si="15"/>
        <v>10</v>
      </c>
      <c r="B78" s="12" t="s">
        <v>89</v>
      </c>
      <c r="C78" s="12" t="s">
        <v>13</v>
      </c>
      <c r="D78" s="32" t="s">
        <v>122</v>
      </c>
      <c r="E78" s="15"/>
      <c r="F78" s="15">
        <v>1</v>
      </c>
      <c r="G78" s="15">
        <v>1</v>
      </c>
      <c r="H78" s="15"/>
      <c r="I78" s="15"/>
      <c r="J78" s="15"/>
      <c r="K78" s="15"/>
      <c r="L78" s="50">
        <f t="shared" si="12"/>
        <v>2</v>
      </c>
      <c r="N78" s="47">
        <f t="shared" si="13"/>
        <v>2</v>
      </c>
      <c r="O78" s="47" t="str">
        <f t="shared" si="14"/>
        <v>-</v>
      </c>
    </row>
    <row r="79" spans="1:15" ht="11.25">
      <c r="A79" s="23">
        <f t="shared" si="15"/>
        <v>11</v>
      </c>
      <c r="B79" s="12" t="s">
        <v>32</v>
      </c>
      <c r="C79" s="12" t="s">
        <v>13</v>
      </c>
      <c r="D79" s="32" t="s">
        <v>29</v>
      </c>
      <c r="E79" s="15">
        <v>1</v>
      </c>
      <c r="F79" s="15"/>
      <c r="G79" s="15"/>
      <c r="H79" s="15"/>
      <c r="I79" s="15"/>
      <c r="J79" s="15"/>
      <c r="K79" s="15"/>
      <c r="L79" s="50">
        <f t="shared" si="12"/>
        <v>1</v>
      </c>
      <c r="N79" s="47">
        <f t="shared" si="13"/>
        <v>1</v>
      </c>
      <c r="O79" s="47" t="str">
        <f t="shared" si="14"/>
        <v>-</v>
      </c>
    </row>
    <row r="80" spans="1:15" ht="11.25">
      <c r="A80" s="23">
        <f t="shared" si="15"/>
        <v>12</v>
      </c>
      <c r="B80" s="12" t="s">
        <v>26</v>
      </c>
      <c r="C80" s="12" t="s">
        <v>13</v>
      </c>
      <c r="D80" s="32" t="s">
        <v>27</v>
      </c>
      <c r="E80" s="15">
        <v>1</v>
      </c>
      <c r="F80" s="15"/>
      <c r="G80" s="15"/>
      <c r="H80" s="15"/>
      <c r="I80" s="15"/>
      <c r="J80" s="15"/>
      <c r="K80" s="15"/>
      <c r="L80" s="50">
        <f t="shared" si="12"/>
        <v>1</v>
      </c>
      <c r="N80" s="47">
        <f t="shared" si="13"/>
        <v>1</v>
      </c>
      <c r="O80" s="47" t="str">
        <f t="shared" si="14"/>
        <v>-</v>
      </c>
    </row>
    <row r="81" spans="1:15" ht="11.25">
      <c r="A81" s="23">
        <f t="shared" si="15"/>
        <v>13</v>
      </c>
      <c r="B81" s="12" t="s">
        <v>28</v>
      </c>
      <c r="C81" s="12" t="s">
        <v>13</v>
      </c>
      <c r="D81" s="33" t="s">
        <v>29</v>
      </c>
      <c r="E81" s="15">
        <v>1</v>
      </c>
      <c r="F81" s="15"/>
      <c r="G81" s="15"/>
      <c r="H81" s="15"/>
      <c r="I81" s="15"/>
      <c r="J81" s="15"/>
      <c r="K81" s="15"/>
      <c r="L81" s="50">
        <f t="shared" si="12"/>
        <v>1</v>
      </c>
      <c r="N81" s="47">
        <f t="shared" si="13"/>
        <v>1</v>
      </c>
      <c r="O81" s="47" t="str">
        <f t="shared" si="14"/>
        <v>-</v>
      </c>
    </row>
    <row r="82" spans="1:15" ht="11.25">
      <c r="A82" s="23">
        <f t="shared" si="15"/>
        <v>14</v>
      </c>
      <c r="B82" s="12" t="s">
        <v>101</v>
      </c>
      <c r="C82" s="12" t="s">
        <v>102</v>
      </c>
      <c r="D82" s="32" t="s">
        <v>127</v>
      </c>
      <c r="E82" s="15"/>
      <c r="F82" s="15">
        <v>1</v>
      </c>
      <c r="G82" s="15"/>
      <c r="H82" s="15"/>
      <c r="I82" s="15"/>
      <c r="J82" s="15"/>
      <c r="K82" s="15"/>
      <c r="L82" s="50">
        <f t="shared" si="12"/>
        <v>1</v>
      </c>
      <c r="N82" s="47">
        <f t="shared" si="13"/>
        <v>1</v>
      </c>
      <c r="O82" s="47" t="str">
        <f t="shared" si="14"/>
        <v>-</v>
      </c>
    </row>
    <row r="83" spans="1:15" ht="11.25">
      <c r="A83" s="23">
        <f t="shared" si="15"/>
        <v>15</v>
      </c>
      <c r="B83" s="13" t="s">
        <v>121</v>
      </c>
      <c r="C83" s="17" t="s">
        <v>119</v>
      </c>
      <c r="D83" s="33" t="s">
        <v>43</v>
      </c>
      <c r="E83" s="15"/>
      <c r="F83" s="15"/>
      <c r="G83" s="15"/>
      <c r="H83" s="15">
        <v>1</v>
      </c>
      <c r="I83" s="15"/>
      <c r="J83" s="15"/>
      <c r="K83" s="15"/>
      <c r="L83" s="50">
        <f t="shared" si="12"/>
        <v>1</v>
      </c>
      <c r="N83" s="48"/>
      <c r="O83" s="48"/>
    </row>
    <row r="84" spans="1:15" ht="11.25">
      <c r="A84" s="23">
        <f t="shared" si="15"/>
        <v>16</v>
      </c>
      <c r="B84" s="13" t="s">
        <v>131</v>
      </c>
      <c r="C84" s="17" t="s">
        <v>132</v>
      </c>
      <c r="D84" s="33" t="s">
        <v>133</v>
      </c>
      <c r="E84" s="15"/>
      <c r="F84" s="15"/>
      <c r="G84" s="15"/>
      <c r="H84" s="15">
        <v>1</v>
      </c>
      <c r="I84" s="15"/>
      <c r="J84" s="15"/>
      <c r="K84" s="15"/>
      <c r="L84" s="50">
        <f t="shared" si="12"/>
        <v>1</v>
      </c>
      <c r="N84" s="48"/>
      <c r="O84" s="48"/>
    </row>
    <row r="85" spans="1:15" ht="11.25">
      <c r="A85" s="23">
        <f t="shared" si="15"/>
        <v>17</v>
      </c>
      <c r="B85" s="12" t="s">
        <v>72</v>
      </c>
      <c r="C85" s="12" t="s">
        <v>72</v>
      </c>
      <c r="D85" s="32" t="s">
        <v>72</v>
      </c>
      <c r="E85" s="15"/>
      <c r="F85" s="15"/>
      <c r="G85" s="15"/>
      <c r="H85" s="15"/>
      <c r="I85" s="15"/>
      <c r="J85" s="15"/>
      <c r="K85" s="15"/>
      <c r="L85" s="50">
        <f t="shared" si="12"/>
        <v>0</v>
      </c>
      <c r="N85" s="49">
        <f>IF(ISERROR(LARGE(E85:K85,$N$11)),0,LARGE(E85:K85,$N$11))+IF(ISERROR(LARGE(E85:K85,$N$11-1)),0,LARGE(E85:K85,$N$11-1))+IF(ISERROR(LARGE(E85:K85,$N$11-2)),0,LARGE(E85:K85,$N$11-2))+IF(ISERROR(LARGE(E85:K85,$N$11-3)),0,LARGE(E85:K85,$N$11-3))+IF(ISERROR(LARGE(E85:K85,$N$11-4)),0,LARGE(E85:K85,$N$11-4))</f>
        <v>0</v>
      </c>
      <c r="O85" s="49" t="str">
        <f t="shared" si="14"/>
        <v>-</v>
      </c>
    </row>
    <row r="86" spans="2:14" ht="11.25">
      <c r="B86" s="2" t="s">
        <v>72</v>
      </c>
      <c r="C86" s="11" t="s">
        <v>72</v>
      </c>
      <c r="D86" s="34" t="s">
        <v>72</v>
      </c>
      <c r="N86" s="44"/>
    </row>
    <row r="87" spans="1:14" ht="11.25">
      <c r="A87" s="27">
        <v>5</v>
      </c>
      <c r="B87" s="28" t="s">
        <v>18</v>
      </c>
      <c r="C87" s="29"/>
      <c r="D87" s="34" t="s">
        <v>72</v>
      </c>
      <c r="N87" s="44"/>
    </row>
    <row r="88" spans="1:15" ht="11.25">
      <c r="A88" s="23">
        <v>1</v>
      </c>
      <c r="B88" s="12" t="s">
        <v>40</v>
      </c>
      <c r="C88" s="17" t="s">
        <v>15</v>
      </c>
      <c r="D88" s="33" t="s">
        <v>36</v>
      </c>
      <c r="E88" s="15">
        <v>10</v>
      </c>
      <c r="F88" s="15">
        <v>8</v>
      </c>
      <c r="G88" s="15">
        <v>6</v>
      </c>
      <c r="H88" s="15">
        <v>10</v>
      </c>
      <c r="I88" s="15"/>
      <c r="J88" s="15"/>
      <c r="K88" s="15"/>
      <c r="L88" s="50">
        <f aca="true" t="shared" si="16" ref="L88:L96">SUM(E88:K88)</f>
        <v>34</v>
      </c>
      <c r="N88" s="46">
        <f aca="true" t="shared" si="17" ref="N88:N96">IF(ISERROR(LARGE(E88:K88,$N$11)),0,LARGE(E88:K88,$N$11))+IF(ISERROR(LARGE(E88:K88,$N$11-1)),0,LARGE(E88:K88,$N$11-1))+IF(ISERROR(LARGE(E88:K88,$N$11-2)),0,LARGE(E88:K88,$N$11-2))+IF(ISERROR(LARGE(E88:K88,$N$11-3)),0,LARGE(E88:K88,$N$11-3))+IF(ISERROR(LARGE(E88:K88,$N$11-4)),0,LARGE(E88:K88,$N$11-4))</f>
        <v>34</v>
      </c>
      <c r="O88" s="46" t="str">
        <f>IF(LARGE($N$88:$N$96,1)=N88,"1-е место",IF(LARGE($N$88:$N$96,2)=N88,"2-е место",IF(LARGE($N$88:$N$96,3)=N88,"3-е место","-")))</f>
        <v>1-е место</v>
      </c>
    </row>
    <row r="89" spans="1:15" ht="11.25">
      <c r="A89" s="23">
        <f>A88+1</f>
        <v>2</v>
      </c>
      <c r="B89" s="12" t="s">
        <v>73</v>
      </c>
      <c r="C89" s="12" t="s">
        <v>74</v>
      </c>
      <c r="D89" s="32" t="s">
        <v>29</v>
      </c>
      <c r="E89" s="15">
        <v>8</v>
      </c>
      <c r="F89" s="15">
        <v>4</v>
      </c>
      <c r="G89" s="15">
        <v>8</v>
      </c>
      <c r="H89" s="15">
        <v>8</v>
      </c>
      <c r="I89" s="15"/>
      <c r="J89" s="15"/>
      <c r="K89" s="15"/>
      <c r="L89" s="50">
        <f t="shared" si="16"/>
        <v>28</v>
      </c>
      <c r="N89" s="47">
        <f t="shared" si="17"/>
        <v>28</v>
      </c>
      <c r="O89" s="47" t="str">
        <f aca="true" t="shared" si="18" ref="O89:O96">IF(LARGE($N$88:$N$96,1)=N89,"1-е место",IF(LARGE($N$88:$N$96,2)=N89,"2-е место",IF(LARGE($N$88:$N$96,3)=N89,"3-е место","-")))</f>
        <v>2-е место</v>
      </c>
    </row>
    <row r="90" spans="1:15" ht="11.25">
      <c r="A90" s="23">
        <f aca="true" t="shared" si="19" ref="A90:A96">A89+1</f>
        <v>3</v>
      </c>
      <c r="B90" s="12" t="s">
        <v>103</v>
      </c>
      <c r="C90" s="16" t="s">
        <v>13</v>
      </c>
      <c r="D90" s="16" t="s">
        <v>128</v>
      </c>
      <c r="E90" s="15"/>
      <c r="F90" s="15">
        <v>6</v>
      </c>
      <c r="G90" s="15">
        <v>10</v>
      </c>
      <c r="H90" s="15">
        <v>4</v>
      </c>
      <c r="I90" s="15"/>
      <c r="J90" s="15"/>
      <c r="K90" s="15"/>
      <c r="L90" s="50">
        <f t="shared" si="16"/>
        <v>20</v>
      </c>
      <c r="N90" s="47">
        <f t="shared" si="17"/>
        <v>20</v>
      </c>
      <c r="O90" s="47" t="str">
        <f t="shared" si="18"/>
        <v>3-е место</v>
      </c>
    </row>
    <row r="91" spans="1:15" ht="11.25">
      <c r="A91" s="23">
        <f t="shared" si="19"/>
        <v>4</v>
      </c>
      <c r="B91" s="35" t="s">
        <v>50</v>
      </c>
      <c r="C91" s="35" t="s">
        <v>51</v>
      </c>
      <c r="D91" s="36" t="s">
        <v>29</v>
      </c>
      <c r="E91" s="14">
        <v>6</v>
      </c>
      <c r="F91" s="14">
        <v>1</v>
      </c>
      <c r="G91" s="14">
        <v>4</v>
      </c>
      <c r="H91" s="14"/>
      <c r="I91" s="14"/>
      <c r="J91" s="14"/>
      <c r="K91" s="14"/>
      <c r="L91" s="50">
        <f t="shared" si="16"/>
        <v>11</v>
      </c>
      <c r="N91" s="47">
        <f t="shared" si="17"/>
        <v>11</v>
      </c>
      <c r="O91" s="47" t="str">
        <f t="shared" si="18"/>
        <v>-</v>
      </c>
    </row>
    <row r="92" spans="1:15" ht="11.25">
      <c r="A92" s="23">
        <f t="shared" si="19"/>
        <v>5</v>
      </c>
      <c r="B92" s="12" t="s">
        <v>57</v>
      </c>
      <c r="C92" s="17" t="s">
        <v>106</v>
      </c>
      <c r="D92" s="33" t="s">
        <v>59</v>
      </c>
      <c r="E92" s="15"/>
      <c r="F92" s="15">
        <v>10</v>
      </c>
      <c r="G92" s="15"/>
      <c r="H92" s="15"/>
      <c r="I92" s="15"/>
      <c r="J92" s="15"/>
      <c r="K92" s="15"/>
      <c r="L92" s="50">
        <f t="shared" si="16"/>
        <v>10</v>
      </c>
      <c r="N92" s="47">
        <f t="shared" si="17"/>
        <v>10</v>
      </c>
      <c r="O92" s="47" t="str">
        <f t="shared" si="18"/>
        <v>-</v>
      </c>
    </row>
    <row r="93" spans="1:15" ht="11.25">
      <c r="A93" s="23">
        <f t="shared" si="19"/>
        <v>6</v>
      </c>
      <c r="B93" s="13" t="s">
        <v>110</v>
      </c>
      <c r="C93" s="12" t="s">
        <v>9</v>
      </c>
      <c r="D93" s="33" t="s">
        <v>43</v>
      </c>
      <c r="E93" s="15"/>
      <c r="F93" s="15"/>
      <c r="G93" s="15"/>
      <c r="H93" s="15">
        <v>6</v>
      </c>
      <c r="I93" s="15"/>
      <c r="J93" s="15"/>
      <c r="K93" s="15"/>
      <c r="L93" s="50">
        <f t="shared" si="16"/>
        <v>6</v>
      </c>
      <c r="N93" s="47">
        <f t="shared" si="17"/>
        <v>6</v>
      </c>
      <c r="O93" s="47" t="str">
        <f t="shared" si="18"/>
        <v>-</v>
      </c>
    </row>
    <row r="94" spans="1:15" ht="11.25">
      <c r="A94" s="23">
        <f t="shared" si="19"/>
        <v>7</v>
      </c>
      <c r="B94" s="12" t="s">
        <v>104</v>
      </c>
      <c r="C94" s="17" t="s">
        <v>105</v>
      </c>
      <c r="D94" s="33" t="s">
        <v>124</v>
      </c>
      <c r="E94" s="15"/>
      <c r="F94" s="15">
        <v>1</v>
      </c>
      <c r="G94" s="15"/>
      <c r="H94" s="15"/>
      <c r="I94" s="15"/>
      <c r="J94" s="15"/>
      <c r="K94" s="15"/>
      <c r="L94" s="50">
        <f t="shared" si="16"/>
        <v>1</v>
      </c>
      <c r="N94" s="47">
        <f t="shared" si="17"/>
        <v>1</v>
      </c>
      <c r="O94" s="47" t="str">
        <f t="shared" si="18"/>
        <v>-</v>
      </c>
    </row>
    <row r="95" spans="1:15" ht="11.25">
      <c r="A95" s="23">
        <f t="shared" si="19"/>
        <v>8</v>
      </c>
      <c r="B95" s="12" t="s">
        <v>42</v>
      </c>
      <c r="C95" s="17" t="s">
        <v>15</v>
      </c>
      <c r="D95" s="33" t="s">
        <v>43</v>
      </c>
      <c r="E95" s="15"/>
      <c r="F95" s="15"/>
      <c r="G95" s="15">
        <v>1</v>
      </c>
      <c r="H95" s="15"/>
      <c r="I95" s="15"/>
      <c r="J95" s="15"/>
      <c r="K95" s="15"/>
      <c r="L95" s="50">
        <f t="shared" si="16"/>
        <v>1</v>
      </c>
      <c r="N95" s="47">
        <f t="shared" si="17"/>
        <v>1</v>
      </c>
      <c r="O95" s="47" t="str">
        <f t="shared" si="18"/>
        <v>-</v>
      </c>
    </row>
    <row r="96" spans="1:15" ht="11.25">
      <c r="A96" s="23">
        <f t="shared" si="19"/>
        <v>9</v>
      </c>
      <c r="B96" s="12" t="s">
        <v>72</v>
      </c>
      <c r="C96" s="17" t="s">
        <v>72</v>
      </c>
      <c r="D96" s="33" t="s">
        <v>72</v>
      </c>
      <c r="E96" s="15"/>
      <c r="F96" s="15"/>
      <c r="G96" s="15"/>
      <c r="H96" s="15"/>
      <c r="I96" s="15"/>
      <c r="J96" s="15"/>
      <c r="K96" s="15"/>
      <c r="L96" s="50">
        <f t="shared" si="16"/>
        <v>0</v>
      </c>
      <c r="N96" s="47">
        <f t="shared" si="17"/>
        <v>0</v>
      </c>
      <c r="O96" s="47" t="str">
        <f t="shared" si="18"/>
        <v>-</v>
      </c>
    </row>
    <row r="97" spans="2:14" ht="11.25">
      <c r="B97" s="2" t="s">
        <v>72</v>
      </c>
      <c r="C97" s="11" t="s">
        <v>72</v>
      </c>
      <c r="D97" s="34" t="s">
        <v>72</v>
      </c>
      <c r="N97" s="44"/>
    </row>
    <row r="98" spans="2:14" ht="11.25">
      <c r="B98" s="2" t="s">
        <v>72</v>
      </c>
      <c r="C98" s="11" t="s">
        <v>72</v>
      </c>
      <c r="D98" s="34" t="s">
        <v>72</v>
      </c>
      <c r="N98" s="44"/>
    </row>
    <row r="99" spans="2:14" ht="11.25">
      <c r="B99" s="2" t="s">
        <v>72</v>
      </c>
      <c r="C99" s="11" t="s">
        <v>72</v>
      </c>
      <c r="D99" s="34" t="s">
        <v>72</v>
      </c>
      <c r="N99" s="44"/>
    </row>
    <row r="100" spans="1:14" ht="11.25">
      <c r="A100" s="27">
        <v>6</v>
      </c>
      <c r="B100" s="28" t="s">
        <v>19</v>
      </c>
      <c r="C100" s="29"/>
      <c r="D100" s="34" t="s">
        <v>72</v>
      </c>
      <c r="N100" s="44"/>
    </row>
    <row r="101" spans="1:15" ht="11.25">
      <c r="A101" s="23">
        <v>1</v>
      </c>
      <c r="B101" s="12" t="s">
        <v>98</v>
      </c>
      <c r="C101" s="12" t="s">
        <v>63</v>
      </c>
      <c r="D101" s="32" t="s">
        <v>125</v>
      </c>
      <c r="E101" s="14"/>
      <c r="F101" s="14">
        <v>8</v>
      </c>
      <c r="G101" s="14" t="s">
        <v>113</v>
      </c>
      <c r="H101" s="14">
        <v>10</v>
      </c>
      <c r="I101" s="14"/>
      <c r="J101" s="14"/>
      <c r="K101" s="14"/>
      <c r="L101" s="50">
        <f aca="true" t="shared" si="20" ref="L101:L113">SUM(E101:K101)</f>
        <v>18</v>
      </c>
      <c r="N101" s="46">
        <f aca="true" t="shared" si="21" ref="N101:N113">IF(ISERROR(LARGE(E101:K101,$N$11)),0,LARGE(E101:K101,$N$11))+IF(ISERROR(LARGE(E101:K101,$N$11-1)),0,LARGE(E101:K101,$N$11-1))+IF(ISERROR(LARGE(E101:K101,$N$11-2)),0,LARGE(E101:K101,$N$11-2))+IF(ISERROR(LARGE(E101:K101,$N$11-3)),0,LARGE(E101:K101,$N$11-3))+IF(ISERROR(LARGE(E101:K101,$N$11-4)),0,LARGE(E101:K101,$N$11-4))</f>
        <v>18</v>
      </c>
      <c r="O101" s="46" t="str">
        <f>IF(LARGE($N$101:$N$113,1)=N101,"1-е место",IF(LARGE($N$101:$N$113,2)=N101,"2-е место",IF(LARGE($N$101:$N$113,3)=N101,"3-е место","-")))</f>
        <v>1-е место</v>
      </c>
    </row>
    <row r="102" spans="1:15" ht="11.25">
      <c r="A102" s="23">
        <f>A101+1</f>
        <v>2</v>
      </c>
      <c r="B102" s="12" t="s">
        <v>54</v>
      </c>
      <c r="C102" s="16" t="s">
        <v>49</v>
      </c>
      <c r="D102" s="32" t="s">
        <v>29</v>
      </c>
      <c r="E102" s="14">
        <v>10</v>
      </c>
      <c r="F102" s="14"/>
      <c r="G102" s="14" t="s">
        <v>113</v>
      </c>
      <c r="H102" s="14">
        <v>6</v>
      </c>
      <c r="I102" s="14"/>
      <c r="J102" s="14"/>
      <c r="K102" s="14"/>
      <c r="L102" s="50">
        <f t="shared" si="20"/>
        <v>16</v>
      </c>
      <c r="N102" s="47">
        <f t="shared" si="21"/>
        <v>16</v>
      </c>
      <c r="O102" s="47" t="str">
        <f aca="true" t="shared" si="22" ref="O102:O113">IF(LARGE($N$101:$N$113,1)=N102,"1-е место",IF(LARGE($N$101:$N$113,2)=N102,"2-е место",IF(LARGE($N$101:$N$113,3)=N102,"3-е место","-")))</f>
        <v>2-е место</v>
      </c>
    </row>
    <row r="103" spans="1:15" ht="11.25">
      <c r="A103" s="23">
        <f aca="true" t="shared" si="23" ref="A103:A113">A102+1</f>
        <v>3</v>
      </c>
      <c r="B103" s="12" t="s">
        <v>66</v>
      </c>
      <c r="C103" s="12" t="s">
        <v>67</v>
      </c>
      <c r="D103" s="32" t="s">
        <v>29</v>
      </c>
      <c r="E103" s="14">
        <v>8</v>
      </c>
      <c r="F103" s="14">
        <v>6</v>
      </c>
      <c r="G103" s="14" t="s">
        <v>113</v>
      </c>
      <c r="H103" s="14">
        <v>1</v>
      </c>
      <c r="I103" s="14"/>
      <c r="J103" s="14"/>
      <c r="K103" s="14"/>
      <c r="L103" s="50">
        <f t="shared" si="20"/>
        <v>15</v>
      </c>
      <c r="N103" s="47">
        <f t="shared" si="21"/>
        <v>15</v>
      </c>
      <c r="O103" s="47" t="str">
        <f t="shared" si="22"/>
        <v>3-е место</v>
      </c>
    </row>
    <row r="104" spans="1:15" ht="11.25">
      <c r="A104" s="23">
        <f t="shared" si="23"/>
        <v>4</v>
      </c>
      <c r="B104" s="12" t="s">
        <v>75</v>
      </c>
      <c r="C104" s="16" t="s">
        <v>17</v>
      </c>
      <c r="D104" s="32" t="s">
        <v>29</v>
      </c>
      <c r="E104" s="14">
        <v>4</v>
      </c>
      <c r="F104" s="14">
        <v>4</v>
      </c>
      <c r="G104" s="14" t="s">
        <v>113</v>
      </c>
      <c r="H104" s="14">
        <v>4</v>
      </c>
      <c r="I104" s="14"/>
      <c r="J104" s="14"/>
      <c r="K104" s="14"/>
      <c r="L104" s="50">
        <f t="shared" si="20"/>
        <v>12</v>
      </c>
      <c r="N104" s="47">
        <f t="shared" si="21"/>
        <v>12</v>
      </c>
      <c r="O104" s="47" t="str">
        <f t="shared" si="22"/>
        <v>-</v>
      </c>
    </row>
    <row r="105" spans="1:15" ht="11.25">
      <c r="A105" s="23">
        <f t="shared" si="23"/>
        <v>5</v>
      </c>
      <c r="B105" s="12" t="s">
        <v>97</v>
      </c>
      <c r="C105" s="12" t="s">
        <v>96</v>
      </c>
      <c r="D105" s="32" t="s">
        <v>124</v>
      </c>
      <c r="E105" s="14"/>
      <c r="F105" s="14">
        <v>10</v>
      </c>
      <c r="G105" s="14" t="s">
        <v>113</v>
      </c>
      <c r="H105" s="14"/>
      <c r="I105" s="14"/>
      <c r="J105" s="14"/>
      <c r="K105" s="14"/>
      <c r="L105" s="50">
        <f t="shared" si="20"/>
        <v>10</v>
      </c>
      <c r="N105" s="47">
        <f t="shared" si="21"/>
        <v>10</v>
      </c>
      <c r="O105" s="47" t="str">
        <f t="shared" si="22"/>
        <v>-</v>
      </c>
    </row>
    <row r="106" spans="1:15" ht="11.25">
      <c r="A106" s="23">
        <f t="shared" si="23"/>
        <v>6</v>
      </c>
      <c r="B106" s="12" t="s">
        <v>135</v>
      </c>
      <c r="C106" s="17" t="s">
        <v>136</v>
      </c>
      <c r="D106" s="33" t="s">
        <v>137</v>
      </c>
      <c r="E106" s="15"/>
      <c r="F106" s="15"/>
      <c r="G106" s="15" t="s">
        <v>113</v>
      </c>
      <c r="H106" s="15">
        <v>8</v>
      </c>
      <c r="I106" s="15"/>
      <c r="J106" s="15"/>
      <c r="K106" s="15"/>
      <c r="L106" s="50">
        <f t="shared" si="20"/>
        <v>8</v>
      </c>
      <c r="N106" s="47">
        <f t="shared" si="21"/>
        <v>8</v>
      </c>
      <c r="O106" s="47" t="str">
        <f t="shared" si="22"/>
        <v>-</v>
      </c>
    </row>
    <row r="107" spans="1:15" ht="11.25">
      <c r="A107" s="23">
        <f t="shared" si="23"/>
        <v>7</v>
      </c>
      <c r="B107" s="12" t="s">
        <v>55</v>
      </c>
      <c r="C107" s="16" t="s">
        <v>16</v>
      </c>
      <c r="D107" s="32" t="s">
        <v>56</v>
      </c>
      <c r="E107" s="14">
        <v>6</v>
      </c>
      <c r="F107" s="14"/>
      <c r="G107" s="14" t="s">
        <v>113</v>
      </c>
      <c r="H107" s="14"/>
      <c r="I107" s="14"/>
      <c r="J107" s="14"/>
      <c r="K107" s="14"/>
      <c r="L107" s="50">
        <f t="shared" si="20"/>
        <v>6</v>
      </c>
      <c r="N107" s="47">
        <f t="shared" si="21"/>
        <v>6</v>
      </c>
      <c r="O107" s="47" t="str">
        <f t="shared" si="22"/>
        <v>-</v>
      </c>
    </row>
    <row r="108" spans="1:15" ht="11.25">
      <c r="A108" s="23">
        <f t="shared" si="23"/>
        <v>8</v>
      </c>
      <c r="B108" s="35" t="s">
        <v>95</v>
      </c>
      <c r="C108" s="52" t="s">
        <v>96</v>
      </c>
      <c r="D108" s="52" t="s">
        <v>39</v>
      </c>
      <c r="E108" s="14"/>
      <c r="F108" s="14">
        <v>1</v>
      </c>
      <c r="G108" s="14" t="s">
        <v>113</v>
      </c>
      <c r="H108" s="14">
        <v>1</v>
      </c>
      <c r="I108" s="14"/>
      <c r="J108" s="14"/>
      <c r="K108" s="14"/>
      <c r="L108" s="50">
        <f t="shared" si="20"/>
        <v>2</v>
      </c>
      <c r="N108" s="47">
        <f t="shared" si="21"/>
        <v>2</v>
      </c>
      <c r="O108" s="47" t="str">
        <f t="shared" si="22"/>
        <v>-</v>
      </c>
    </row>
    <row r="109" spans="1:15" ht="11.25">
      <c r="A109" s="23">
        <f t="shared" si="23"/>
        <v>9</v>
      </c>
      <c r="B109" s="12" t="s">
        <v>62</v>
      </c>
      <c r="C109" s="17" t="s">
        <v>63</v>
      </c>
      <c r="D109" s="33" t="s">
        <v>64</v>
      </c>
      <c r="E109" s="15">
        <v>1</v>
      </c>
      <c r="F109" s="15"/>
      <c r="G109" s="15" t="s">
        <v>113</v>
      </c>
      <c r="H109" s="15"/>
      <c r="I109" s="15"/>
      <c r="J109" s="15"/>
      <c r="K109" s="15"/>
      <c r="L109" s="50">
        <f t="shared" si="20"/>
        <v>1</v>
      </c>
      <c r="N109" s="47">
        <f t="shared" si="21"/>
        <v>1</v>
      </c>
      <c r="O109" s="47" t="str">
        <f t="shared" si="22"/>
        <v>-</v>
      </c>
    </row>
    <row r="110" spans="1:15" ht="11.25">
      <c r="A110" s="23">
        <f t="shared" si="23"/>
        <v>10</v>
      </c>
      <c r="B110" s="13" t="s">
        <v>76</v>
      </c>
      <c r="C110" s="13" t="s">
        <v>63</v>
      </c>
      <c r="D110" s="33" t="s">
        <v>71</v>
      </c>
      <c r="E110" s="15">
        <v>1</v>
      </c>
      <c r="F110" s="15"/>
      <c r="G110" s="15" t="s">
        <v>113</v>
      </c>
      <c r="H110" s="15"/>
      <c r="I110" s="15"/>
      <c r="J110" s="15"/>
      <c r="K110" s="15"/>
      <c r="L110" s="50">
        <f t="shared" si="20"/>
        <v>1</v>
      </c>
      <c r="N110" s="47">
        <f t="shared" si="21"/>
        <v>1</v>
      </c>
      <c r="O110" s="47" t="str">
        <f t="shared" si="22"/>
        <v>-</v>
      </c>
    </row>
    <row r="111" spans="1:15" ht="11.25">
      <c r="A111" s="23">
        <f t="shared" si="23"/>
        <v>11</v>
      </c>
      <c r="B111" s="12" t="s">
        <v>77</v>
      </c>
      <c r="C111" s="12" t="s">
        <v>78</v>
      </c>
      <c r="D111" s="32" t="s">
        <v>79</v>
      </c>
      <c r="E111" s="14">
        <v>1</v>
      </c>
      <c r="F111" s="14"/>
      <c r="G111" s="14" t="s">
        <v>113</v>
      </c>
      <c r="H111" s="14"/>
      <c r="I111" s="14"/>
      <c r="J111" s="14"/>
      <c r="K111" s="14"/>
      <c r="L111" s="50">
        <f t="shared" si="20"/>
        <v>1</v>
      </c>
      <c r="N111" s="47">
        <f t="shared" si="21"/>
        <v>1</v>
      </c>
      <c r="O111" s="47" t="str">
        <f t="shared" si="22"/>
        <v>-</v>
      </c>
    </row>
    <row r="112" spans="1:15" ht="11.25">
      <c r="A112" s="23">
        <f t="shared" si="23"/>
        <v>12</v>
      </c>
      <c r="B112" s="12" t="s">
        <v>93</v>
      </c>
      <c r="C112" s="16" t="s">
        <v>94</v>
      </c>
      <c r="D112" s="32" t="s">
        <v>126</v>
      </c>
      <c r="E112" s="14"/>
      <c r="F112" s="14"/>
      <c r="G112" s="14" t="s">
        <v>113</v>
      </c>
      <c r="H112" s="14">
        <v>1</v>
      </c>
      <c r="I112" s="14"/>
      <c r="J112" s="14"/>
      <c r="K112" s="14"/>
      <c r="L112" s="50">
        <f t="shared" si="20"/>
        <v>1</v>
      </c>
      <c r="N112" s="47">
        <f t="shared" si="21"/>
        <v>1</v>
      </c>
      <c r="O112" s="47" t="str">
        <f t="shared" si="22"/>
        <v>-</v>
      </c>
    </row>
    <row r="113" spans="1:15" ht="11.25">
      <c r="A113" s="23">
        <f t="shared" si="23"/>
        <v>13</v>
      </c>
      <c r="B113" s="12" t="s">
        <v>72</v>
      </c>
      <c r="C113" s="17" t="s">
        <v>72</v>
      </c>
      <c r="D113" s="33" t="s">
        <v>72</v>
      </c>
      <c r="E113" s="15"/>
      <c r="F113" s="15"/>
      <c r="G113" s="15" t="s">
        <v>113</v>
      </c>
      <c r="H113" s="15"/>
      <c r="I113" s="15"/>
      <c r="J113" s="15"/>
      <c r="K113" s="15"/>
      <c r="L113" s="50">
        <f t="shared" si="20"/>
        <v>0</v>
      </c>
      <c r="N113" s="49">
        <f t="shared" si="21"/>
        <v>0</v>
      </c>
      <c r="O113" s="49" t="str">
        <f t="shared" si="22"/>
        <v>-</v>
      </c>
    </row>
    <row r="114" spans="2:14" ht="11.25">
      <c r="B114" s="2" t="s">
        <v>72</v>
      </c>
      <c r="C114" s="11" t="s">
        <v>72</v>
      </c>
      <c r="D114" s="34" t="s">
        <v>72</v>
      </c>
      <c r="N114" s="44"/>
    </row>
    <row r="115" spans="2:14" ht="11.25">
      <c r="B115" s="2" t="s">
        <v>72</v>
      </c>
      <c r="C115" s="11" t="s">
        <v>72</v>
      </c>
      <c r="D115" s="34" t="s">
        <v>72</v>
      </c>
      <c r="N115" s="44"/>
    </row>
    <row r="116" spans="2:14" ht="11.25">
      <c r="B116" s="2" t="s">
        <v>72</v>
      </c>
      <c r="C116" s="11" t="s">
        <v>72</v>
      </c>
      <c r="D116" s="34" t="s">
        <v>72</v>
      </c>
      <c r="N116" s="44"/>
    </row>
    <row r="117" spans="1:14" ht="11.25">
      <c r="A117" s="30">
        <v>7</v>
      </c>
      <c r="B117" s="31" t="s">
        <v>20</v>
      </c>
      <c r="C117" s="11" t="s">
        <v>72</v>
      </c>
      <c r="D117" s="34" t="s">
        <v>72</v>
      </c>
      <c r="N117" s="44"/>
    </row>
    <row r="118" spans="1:15" ht="11.25">
      <c r="A118" s="23">
        <v>1</v>
      </c>
      <c r="B118" s="12" t="s">
        <v>80</v>
      </c>
      <c r="C118" s="16" t="s">
        <v>21</v>
      </c>
      <c r="D118" s="32" t="s">
        <v>59</v>
      </c>
      <c r="E118" s="14">
        <v>10</v>
      </c>
      <c r="F118" s="14">
        <v>1</v>
      </c>
      <c r="G118" s="14">
        <v>1</v>
      </c>
      <c r="H118" s="14">
        <v>10</v>
      </c>
      <c r="I118" s="14"/>
      <c r="J118" s="14"/>
      <c r="K118" s="14"/>
      <c r="L118" s="51">
        <f aca="true" t="shared" si="24" ref="L118:L129">SUM(E118:K118)</f>
        <v>22</v>
      </c>
      <c r="N118" s="46">
        <f aca="true" t="shared" si="25" ref="N118:N129">IF(ISERROR(LARGE(E118:K118,$N$11)),0,LARGE(E118:K118,$N$11))+IF(ISERROR(LARGE(E118:K118,$N$11-1)),0,LARGE(E118:K118,$N$11-1))+IF(ISERROR(LARGE(E118:K118,$N$11-2)),0,LARGE(E118:K118,$N$11-2))+IF(ISERROR(LARGE(E118:K118,$N$11-3)),0,LARGE(E118:K118,$N$11-3))+IF(ISERROR(LARGE(E118:K118,$N$11-4)),0,LARGE(E118:K118,$N$11-4))</f>
        <v>22</v>
      </c>
      <c r="O118" s="46" t="str">
        <f>IF(LARGE($N$118:$N$131,1)=N118,"1-е место",IF(LARGE($N$118:$N$131,2)=N118,"2-е место",IF(LARGE($N$118:$N$131,3)=N118,"3-е место","-")))</f>
        <v>1-е место</v>
      </c>
    </row>
    <row r="119" spans="1:15" ht="11.25">
      <c r="A119" s="23">
        <f>A118+1</f>
        <v>2</v>
      </c>
      <c r="B119" s="12" t="s">
        <v>73</v>
      </c>
      <c r="C119" s="12" t="s">
        <v>74</v>
      </c>
      <c r="D119" s="32" t="s">
        <v>29</v>
      </c>
      <c r="E119" s="14">
        <v>8</v>
      </c>
      <c r="F119" s="14">
        <v>1</v>
      </c>
      <c r="G119" s="14">
        <v>6</v>
      </c>
      <c r="H119" s="14">
        <v>4</v>
      </c>
      <c r="I119" s="14"/>
      <c r="J119" s="14"/>
      <c r="K119" s="14"/>
      <c r="L119" s="51">
        <f t="shared" si="24"/>
        <v>19</v>
      </c>
      <c r="N119" s="47">
        <f t="shared" si="25"/>
        <v>19</v>
      </c>
      <c r="O119" s="47" t="str">
        <f aca="true" t="shared" si="26" ref="O119:O129">IF(LARGE($N$118:$N$131,1)=N119,"1-е место",IF(LARGE($N$118:$N$131,2)=N119,"2-е место",IF(LARGE($N$118:$N$131,3)=N119,"3-е место","-")))</f>
        <v>2-е место</v>
      </c>
    </row>
    <row r="120" spans="1:15" ht="11.25">
      <c r="A120" s="23">
        <f aca="true" t="shared" si="27" ref="A120:A129">A119+1</f>
        <v>3</v>
      </c>
      <c r="B120" s="12" t="s">
        <v>100</v>
      </c>
      <c r="C120" s="12" t="s">
        <v>13</v>
      </c>
      <c r="D120" s="32" t="s">
        <v>29</v>
      </c>
      <c r="E120" s="14"/>
      <c r="F120" s="14">
        <v>6</v>
      </c>
      <c r="G120" s="14">
        <v>10</v>
      </c>
      <c r="H120" s="14">
        <v>1</v>
      </c>
      <c r="I120" s="14"/>
      <c r="J120" s="14"/>
      <c r="K120" s="14"/>
      <c r="L120" s="51">
        <f t="shared" si="24"/>
        <v>17</v>
      </c>
      <c r="N120" s="47">
        <f t="shared" si="25"/>
        <v>17</v>
      </c>
      <c r="O120" s="47" t="str">
        <f t="shared" si="26"/>
        <v>3-е место</v>
      </c>
    </row>
    <row r="121" spans="1:15" ht="11.25">
      <c r="A121" s="23">
        <f t="shared" si="27"/>
        <v>4</v>
      </c>
      <c r="B121" s="12" t="s">
        <v>99</v>
      </c>
      <c r="C121" s="12" t="s">
        <v>13</v>
      </c>
      <c r="D121" s="32" t="s">
        <v>36</v>
      </c>
      <c r="E121" s="15"/>
      <c r="F121" s="15">
        <v>10</v>
      </c>
      <c r="G121" s="15">
        <v>1</v>
      </c>
      <c r="H121" s="15">
        <v>6</v>
      </c>
      <c r="I121" s="15"/>
      <c r="J121" s="15"/>
      <c r="K121" s="15"/>
      <c r="L121" s="51">
        <f t="shared" si="24"/>
        <v>17</v>
      </c>
      <c r="N121" s="47">
        <f t="shared" si="25"/>
        <v>17</v>
      </c>
      <c r="O121" s="47" t="str">
        <f t="shared" si="26"/>
        <v>3-е место</v>
      </c>
    </row>
    <row r="122" spans="1:15" ht="11.25">
      <c r="A122" s="23">
        <f t="shared" si="27"/>
        <v>5</v>
      </c>
      <c r="B122" s="12" t="s">
        <v>40</v>
      </c>
      <c r="C122" s="17" t="s">
        <v>15</v>
      </c>
      <c r="D122" s="33" t="s">
        <v>36</v>
      </c>
      <c r="E122" s="14"/>
      <c r="F122" s="14">
        <v>1</v>
      </c>
      <c r="G122" s="14">
        <v>8</v>
      </c>
      <c r="H122" s="14">
        <v>8</v>
      </c>
      <c r="I122" s="14"/>
      <c r="J122" s="14"/>
      <c r="K122" s="14"/>
      <c r="L122" s="51">
        <f t="shared" si="24"/>
        <v>17</v>
      </c>
      <c r="N122" s="47">
        <f t="shared" si="25"/>
        <v>17</v>
      </c>
      <c r="O122" s="47" t="str">
        <f t="shared" si="26"/>
        <v>3-е место</v>
      </c>
    </row>
    <row r="123" spans="1:15" ht="11.25">
      <c r="A123" s="23">
        <f t="shared" si="27"/>
        <v>6</v>
      </c>
      <c r="B123" s="12" t="s">
        <v>103</v>
      </c>
      <c r="C123" s="16" t="s">
        <v>13</v>
      </c>
      <c r="D123" s="16" t="s">
        <v>128</v>
      </c>
      <c r="E123" s="14"/>
      <c r="F123" s="14">
        <v>8</v>
      </c>
      <c r="G123" s="14">
        <v>4</v>
      </c>
      <c r="H123" s="14"/>
      <c r="I123" s="14"/>
      <c r="J123" s="14"/>
      <c r="K123" s="14"/>
      <c r="L123" s="51">
        <f t="shared" si="24"/>
        <v>12</v>
      </c>
      <c r="N123" s="47">
        <f t="shared" si="25"/>
        <v>12</v>
      </c>
      <c r="O123" s="47" t="str">
        <f t="shared" si="26"/>
        <v>-</v>
      </c>
    </row>
    <row r="124" spans="1:15" ht="11.25">
      <c r="A124" s="23">
        <f t="shared" si="27"/>
        <v>7</v>
      </c>
      <c r="B124" s="12" t="s">
        <v>75</v>
      </c>
      <c r="C124" s="16" t="s">
        <v>17</v>
      </c>
      <c r="D124" s="32" t="s">
        <v>29</v>
      </c>
      <c r="E124" s="14">
        <v>4</v>
      </c>
      <c r="F124" s="14">
        <v>4</v>
      </c>
      <c r="G124" s="14"/>
      <c r="H124" s="14">
        <v>1</v>
      </c>
      <c r="I124" s="14"/>
      <c r="J124" s="14"/>
      <c r="K124" s="14"/>
      <c r="L124" s="51">
        <f t="shared" si="24"/>
        <v>9</v>
      </c>
      <c r="N124" s="47">
        <f t="shared" si="25"/>
        <v>9</v>
      </c>
      <c r="O124" s="47" t="str">
        <f t="shared" si="26"/>
        <v>-</v>
      </c>
    </row>
    <row r="125" spans="1:15" ht="11.25">
      <c r="A125" s="23">
        <f t="shared" si="27"/>
        <v>8</v>
      </c>
      <c r="B125" s="35" t="s">
        <v>55</v>
      </c>
      <c r="C125" s="38" t="s">
        <v>16</v>
      </c>
      <c r="D125" s="37" t="s">
        <v>56</v>
      </c>
      <c r="E125" s="15">
        <v>6</v>
      </c>
      <c r="F125" s="15"/>
      <c r="G125" s="15"/>
      <c r="H125" s="15"/>
      <c r="I125" s="15"/>
      <c r="J125" s="15"/>
      <c r="K125" s="15"/>
      <c r="L125" s="51">
        <f t="shared" si="24"/>
        <v>6</v>
      </c>
      <c r="N125" s="47">
        <f t="shared" si="25"/>
        <v>6</v>
      </c>
      <c r="O125" s="47" t="str">
        <f t="shared" si="26"/>
        <v>-</v>
      </c>
    </row>
    <row r="126" spans="1:15" ht="11.25">
      <c r="A126" s="23">
        <f t="shared" si="27"/>
        <v>9</v>
      </c>
      <c r="B126" s="12" t="s">
        <v>66</v>
      </c>
      <c r="C126" s="12" t="s">
        <v>67</v>
      </c>
      <c r="D126" s="32" t="s">
        <v>29</v>
      </c>
      <c r="E126" s="14"/>
      <c r="F126" s="14"/>
      <c r="G126" s="14">
        <v>1</v>
      </c>
      <c r="H126" s="14"/>
      <c r="I126" s="14"/>
      <c r="J126" s="14"/>
      <c r="K126" s="14"/>
      <c r="L126" s="51">
        <f t="shared" si="24"/>
        <v>1</v>
      </c>
      <c r="N126" s="47">
        <f t="shared" si="25"/>
        <v>1</v>
      </c>
      <c r="O126" s="47" t="str">
        <f t="shared" si="26"/>
        <v>-</v>
      </c>
    </row>
    <row r="127" spans="1:15" ht="11.25">
      <c r="A127" s="23">
        <f t="shared" si="27"/>
        <v>10</v>
      </c>
      <c r="B127" s="12" t="s">
        <v>54</v>
      </c>
      <c r="C127" s="16" t="s">
        <v>49</v>
      </c>
      <c r="D127" s="32" t="s">
        <v>29</v>
      </c>
      <c r="E127" s="14"/>
      <c r="F127" s="14"/>
      <c r="G127" s="14"/>
      <c r="H127" s="14">
        <v>1</v>
      </c>
      <c r="I127" s="14"/>
      <c r="J127" s="14"/>
      <c r="K127" s="14"/>
      <c r="L127" s="51">
        <f t="shared" si="24"/>
        <v>1</v>
      </c>
      <c r="N127" s="47">
        <f t="shared" si="25"/>
        <v>1</v>
      </c>
      <c r="O127" s="47" t="str">
        <f t="shared" si="26"/>
        <v>-</v>
      </c>
    </row>
    <row r="128" spans="1:15" ht="11.25">
      <c r="A128" s="23">
        <f t="shared" si="27"/>
        <v>11</v>
      </c>
      <c r="B128" s="12" t="s">
        <v>135</v>
      </c>
      <c r="C128" s="17" t="s">
        <v>136</v>
      </c>
      <c r="D128" s="33" t="s">
        <v>137</v>
      </c>
      <c r="E128" s="15"/>
      <c r="F128" s="15"/>
      <c r="G128" s="15"/>
      <c r="H128" s="15">
        <v>1</v>
      </c>
      <c r="I128" s="15"/>
      <c r="J128" s="15"/>
      <c r="K128" s="15"/>
      <c r="L128" s="51">
        <f t="shared" si="24"/>
        <v>1</v>
      </c>
      <c r="N128" s="47">
        <f t="shared" si="25"/>
        <v>1</v>
      </c>
      <c r="O128" s="47" t="str">
        <f t="shared" si="26"/>
        <v>-</v>
      </c>
    </row>
    <row r="129" spans="1:15" ht="11.25">
      <c r="A129" s="23">
        <f t="shared" si="27"/>
        <v>12</v>
      </c>
      <c r="B129" s="13" t="s">
        <v>72</v>
      </c>
      <c r="C129" s="13" t="s">
        <v>72</v>
      </c>
      <c r="D129" s="33" t="s">
        <v>72</v>
      </c>
      <c r="E129" s="15"/>
      <c r="F129" s="15"/>
      <c r="G129" s="15"/>
      <c r="H129" s="15"/>
      <c r="I129" s="15"/>
      <c r="J129" s="15"/>
      <c r="K129" s="15"/>
      <c r="L129" s="51">
        <f t="shared" si="24"/>
        <v>0</v>
      </c>
      <c r="N129" s="47">
        <f t="shared" si="25"/>
        <v>0</v>
      </c>
      <c r="O129" s="47" t="str">
        <f t="shared" si="26"/>
        <v>-</v>
      </c>
    </row>
    <row r="130" ht="11.25">
      <c r="D130" s="34"/>
    </row>
    <row r="131" ht="11.25">
      <c r="D131" s="34"/>
    </row>
    <row r="132" ht="11.25">
      <c r="D132" s="34"/>
    </row>
    <row r="133" ht="11.25">
      <c r="D133" s="34"/>
    </row>
    <row r="134" ht="11.25">
      <c r="D134" s="34"/>
    </row>
    <row r="135" ht="11.25">
      <c r="D135" s="34"/>
    </row>
    <row r="136" ht="11.25">
      <c r="D136" s="34"/>
    </row>
    <row r="137" ht="11.25">
      <c r="D137" s="34"/>
    </row>
    <row r="138" ht="11.25">
      <c r="D138" s="34"/>
    </row>
    <row r="139" ht="11.25">
      <c r="D139" s="34"/>
    </row>
    <row r="140" ht="11.25">
      <c r="D140" s="34"/>
    </row>
    <row r="141" ht="11.25">
      <c r="D141" s="34"/>
    </row>
    <row r="142" ht="11.25">
      <c r="D142" s="34"/>
    </row>
    <row r="143" ht="11.25">
      <c r="D143" s="34"/>
    </row>
    <row r="144" ht="11.25">
      <c r="D144" s="34"/>
    </row>
    <row r="145" ht="11.25">
      <c r="D145" s="34"/>
    </row>
    <row r="146" ht="11.25">
      <c r="D146" s="34"/>
    </row>
    <row r="147" ht="11.25">
      <c r="D147" s="34"/>
    </row>
    <row r="148" ht="11.25">
      <c r="D148" s="34"/>
    </row>
    <row r="149" ht="11.25">
      <c r="D149" s="34"/>
    </row>
    <row r="150" ht="11.25">
      <c r="D150" s="34"/>
    </row>
    <row r="151" ht="11.25">
      <c r="D151" s="34"/>
    </row>
    <row r="152" ht="11.25">
      <c r="D152" s="34"/>
    </row>
    <row r="153" ht="11.25">
      <c r="D153" s="34"/>
    </row>
    <row r="154" ht="11.25">
      <c r="D154" s="34"/>
    </row>
    <row r="155" ht="11.25">
      <c r="D155" s="34"/>
    </row>
    <row r="156" ht="11.25">
      <c r="D156" s="34"/>
    </row>
    <row r="157" ht="11.25">
      <c r="D157" s="34"/>
    </row>
    <row r="158" ht="11.25">
      <c r="D158" s="34"/>
    </row>
    <row r="159" ht="11.25">
      <c r="D159" s="34"/>
    </row>
    <row r="160" ht="11.25">
      <c r="D160" s="34"/>
    </row>
    <row r="161" ht="11.25">
      <c r="D161" s="34"/>
    </row>
    <row r="162" ht="11.25">
      <c r="D162" s="34"/>
    </row>
    <row r="163" ht="11.25">
      <c r="D163" s="34"/>
    </row>
    <row r="164" ht="11.25">
      <c r="D164" s="34"/>
    </row>
    <row r="165" ht="11.25">
      <c r="D165" s="34"/>
    </row>
    <row r="166" ht="11.25">
      <c r="D166" s="34"/>
    </row>
    <row r="167" ht="11.25">
      <c r="D167" s="34"/>
    </row>
    <row r="168" ht="11.25">
      <c r="D168" s="34"/>
    </row>
    <row r="169" ht="11.25">
      <c r="D169" s="34"/>
    </row>
    <row r="170" ht="11.25">
      <c r="D170" s="34"/>
    </row>
    <row r="171" ht="11.25">
      <c r="D171" s="34"/>
    </row>
  </sheetData>
  <sheetProtection password="C61F" sheet="1" formatCells="0" formatColumns="0" formatRows="0" insertColumns="0" insertRows="0" insertHyperlinks="0" deleteColumns="0" deleteRows="0" sort="0" autoFilter="0" pivotTables="0"/>
  <mergeCells count="9">
    <mergeCell ref="N7:N9"/>
    <mergeCell ref="O7:O9"/>
    <mergeCell ref="I7:I9"/>
    <mergeCell ref="J7:J9"/>
    <mergeCell ref="K7:K9"/>
    <mergeCell ref="E7:E9"/>
    <mergeCell ref="F7:F9"/>
    <mergeCell ref="G7:G9"/>
    <mergeCell ref="H7:H9"/>
  </mergeCells>
  <printOptions/>
  <pageMargins left="0.7874015748031497" right="0" top="0.984251968503937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Dima</cp:lastModifiedBy>
  <cp:lastPrinted>2008-10-08T05:31:38Z</cp:lastPrinted>
  <dcterms:created xsi:type="dcterms:W3CDTF">2008-09-23T02:28:29Z</dcterms:created>
  <dcterms:modified xsi:type="dcterms:W3CDTF">2009-08-25T15:20:07Z</dcterms:modified>
  <cp:category/>
  <cp:version/>
  <cp:contentType/>
  <cp:contentStatus/>
</cp:coreProperties>
</file>